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activeTab="0"/>
  </bookViews>
  <sheets>
    <sheet name="Распред бюдж ассигн 2015" sheetId="1" r:id="rId1"/>
  </sheets>
  <definedNames/>
  <calcPr fullCalcOnLoad="1"/>
</workbook>
</file>

<file path=xl/sharedStrings.xml><?xml version="1.0" encoding="utf-8"?>
<sst xmlns="http://schemas.openxmlformats.org/spreadsheetml/2006/main" count="723" uniqueCount="387">
  <si>
    <t>Код</t>
  </si>
  <si>
    <t>статьи</t>
  </si>
  <si>
    <t>1.</t>
  </si>
  <si>
    <t>1.1.</t>
  </si>
  <si>
    <t xml:space="preserve"> </t>
  </si>
  <si>
    <t>1.2.</t>
  </si>
  <si>
    <t>1.3.</t>
  </si>
  <si>
    <t>2.</t>
  </si>
  <si>
    <t>3.</t>
  </si>
  <si>
    <t>4.</t>
  </si>
  <si>
    <t>4.1.</t>
  </si>
  <si>
    <t>5.</t>
  </si>
  <si>
    <t>5.1.</t>
  </si>
  <si>
    <t>6.</t>
  </si>
  <si>
    <t>6.1.</t>
  </si>
  <si>
    <t>ИТОГО</t>
  </si>
  <si>
    <t>№</t>
  </si>
  <si>
    <t>НАИМЕНОВАНИЕ СТАТЕЙ</t>
  </si>
  <si>
    <t>Код цел</t>
  </si>
  <si>
    <t>П.П</t>
  </si>
  <si>
    <t>р и п/р</t>
  </si>
  <si>
    <t>в.р.</t>
  </si>
  <si>
    <t>0102</t>
  </si>
  <si>
    <t>002 01 00</t>
  </si>
  <si>
    <t>0103</t>
  </si>
  <si>
    <t>0104</t>
  </si>
  <si>
    <t>2.1.</t>
  </si>
  <si>
    <t>2.2.</t>
  </si>
  <si>
    <t>Прочие расходы</t>
  </si>
  <si>
    <t>002 05 00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</si>
  <si>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</si>
  <si>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</si>
  <si>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</si>
  <si>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</si>
  <si>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</si>
  <si>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</si>
  <si>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</si>
  <si>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</si>
  <si>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</si>
  <si>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457 01 00</t>
  </si>
  <si>
    <t>Увеличение стоимости материальных запасов</t>
  </si>
  <si>
    <t>Глава местной администрации</t>
  </si>
  <si>
    <t>Функционирование высшего должностного лица</t>
  </si>
  <si>
    <t>1.1.1.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</si>
  <si>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</si>
  <si>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</si>
  <si>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</si>
  <si>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</si>
  <si>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</si>
  <si>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2.1.1.</t>
  </si>
  <si>
    <t>2.2.1.</t>
  </si>
  <si>
    <t>092 01 00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</si>
  <si>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</si>
  <si>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</si>
  <si>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</si>
  <si>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</si>
  <si>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>7.1.</t>
  </si>
  <si>
    <t>8.</t>
  </si>
  <si>
    <t>9.</t>
  </si>
  <si>
    <t>9.1.</t>
  </si>
  <si>
    <t>Периодическая печать и издательства</t>
  </si>
  <si>
    <t>10.1.</t>
  </si>
  <si>
    <t>Глава муниципального образования</t>
  </si>
  <si>
    <t>управления</t>
  </si>
  <si>
    <t>002.04.00</t>
  </si>
  <si>
    <t>3.1.1.</t>
  </si>
  <si>
    <t>3.2.</t>
  </si>
  <si>
    <t>Начисления  на выплаты по оплате труда</t>
  </si>
  <si>
    <t>Транспортные услуги</t>
  </si>
  <si>
    <t>Прочие работы, услуги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</si>
  <si>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</si>
  <si>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</si>
  <si>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</si>
  <si>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</si>
  <si>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10.1.1.</t>
  </si>
  <si>
    <t>Охрана семьи и детства</t>
  </si>
  <si>
    <t>13.1.1.1.</t>
  </si>
  <si>
    <t>2.2.1.1.</t>
  </si>
  <si>
    <t>2.2.1.3.</t>
  </si>
  <si>
    <t>0113</t>
  </si>
  <si>
    <t>0111</t>
  </si>
  <si>
    <t>1105</t>
  </si>
  <si>
    <t>Прочие услуги</t>
  </si>
  <si>
    <t>(В тыс. руб.)</t>
  </si>
  <si>
    <t>Выполнение функций бюджетными учрежд-ми</t>
  </si>
  <si>
    <t>1004</t>
  </si>
  <si>
    <t>520 13 02</t>
  </si>
  <si>
    <t>002 06 01</t>
  </si>
  <si>
    <t>4.1.1.</t>
  </si>
  <si>
    <t>6.1.1.</t>
  </si>
  <si>
    <t>6.1.1.1.</t>
  </si>
  <si>
    <t>002 03 01</t>
  </si>
  <si>
    <t>002 03 02</t>
  </si>
  <si>
    <t>0410</t>
  </si>
  <si>
    <t>330 00 00</t>
  </si>
  <si>
    <t>795 01 00</t>
  </si>
  <si>
    <t>090 01 00</t>
  </si>
  <si>
    <t xml:space="preserve">219 03 00 </t>
  </si>
  <si>
    <t>Вознаграждение, причитающееся приемному родителю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</si>
  <si>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</si>
  <si>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</si>
  <si>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</si>
  <si>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</si>
  <si>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</si>
  <si>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600 01 01</t>
  </si>
  <si>
    <t>8.1.1.</t>
  </si>
  <si>
    <t>Проведение мер по уширению территорий, дворов</t>
  </si>
  <si>
    <t>600 01 02</t>
  </si>
  <si>
    <t>Установка,содержание и ремонт ограждений газонов</t>
  </si>
  <si>
    <t>600 01 03</t>
  </si>
  <si>
    <t>600 02 02</t>
  </si>
  <si>
    <t>600 02 03</t>
  </si>
  <si>
    <t>600 03 01</t>
  </si>
  <si>
    <t>600 04 01</t>
  </si>
  <si>
    <t>Установка дополнительного оборудования</t>
  </si>
  <si>
    <t>330 01 00</t>
  </si>
  <si>
    <t>1100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</si>
  <si>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</si>
  <si>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</si>
  <si>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</si>
  <si>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>795 02 00</t>
  </si>
  <si>
    <t>Проведение мероприятий  по военно-патриотическому</t>
  </si>
  <si>
    <t>к Решению МС МО "Купчино"</t>
  </si>
  <si>
    <t>5.1.1.1.</t>
  </si>
  <si>
    <t>5.1.2.</t>
  </si>
  <si>
    <t>5.1.2.1.</t>
  </si>
  <si>
    <t>7.1.1.1.</t>
  </si>
  <si>
    <t>11.3.1.1.</t>
  </si>
  <si>
    <t>Другие вопросы в области физической культуры и спорта</t>
  </si>
  <si>
    <t>3.3.1.2.</t>
  </si>
  <si>
    <t xml:space="preserve">Проведение подготовки и обучения неработающего </t>
  </si>
  <si>
    <t>9.2.1.1.</t>
  </si>
  <si>
    <t>Муниципальный Совет внутригородского муниципаль-</t>
  </si>
  <si>
    <t>ного образования муниципальный округ Купчино</t>
  </si>
  <si>
    <t>субъекта Российской Федерации и муниципально-</t>
  </si>
  <si>
    <t>го образования</t>
  </si>
  <si>
    <t>002 03 00</t>
  </si>
  <si>
    <t>муниципальный округ Купчино</t>
  </si>
  <si>
    <t>ных администраций</t>
  </si>
  <si>
    <t>Иные закупки товаров, работ и услуг для муниципальных нужд</t>
  </si>
  <si>
    <t>Работы, услуги по содержанию имущества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</si>
  <si>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</si>
  <si>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</si>
  <si>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</si>
  <si>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</si>
  <si>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</si>
  <si>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</si>
  <si>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</si>
  <si>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</si>
  <si>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</si>
  <si>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</si>
  <si>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</si>
  <si>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</si>
  <si>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</si>
  <si>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</si>
  <si>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дорожки.</t>
  </si>
  <si>
    <t>Озеленение  территорий зеленых насаждений внутрикварталь-</t>
  </si>
  <si>
    <t xml:space="preserve">ного озелененимя </t>
  </si>
  <si>
    <t>Проведение санитарных рубок (в том числе удаление аварий-</t>
  </si>
  <si>
    <t>600 03 04</t>
  </si>
  <si>
    <t>ных,больных деревьев и кустарников), реконструкция зеленых</t>
  </si>
  <si>
    <t>насаждений внутриквартального озеленения</t>
  </si>
  <si>
    <t>Создание зон отдыха,в том числе обустройство, содержа-</t>
  </si>
  <si>
    <t>ние и уборка территорий детских площадок</t>
  </si>
  <si>
    <t xml:space="preserve">Обустройство, содержание и уборка территорий  </t>
  </si>
  <si>
    <t>600 04 02</t>
  </si>
  <si>
    <t>спортивных площадок</t>
  </si>
  <si>
    <t>Целевые программы муниципального образования</t>
  </si>
  <si>
    <t>795 00 00</t>
  </si>
  <si>
    <t>Содержание и обеспечение деятельности муниципально-
го учреждения культуры</t>
  </si>
  <si>
    <t>440 02 00</t>
  </si>
  <si>
    <t>440 01 00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</si>
  <si>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</si>
  <si>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</si>
  <si>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</si>
  <si>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Депутаты представительного органа муниципального</t>
  </si>
  <si>
    <t xml:space="preserve"> образования</t>
  </si>
  <si>
    <t>2.1.2.</t>
  </si>
  <si>
    <t>Формирование и размещение муниципального заказа</t>
  </si>
  <si>
    <t>092 02 00</t>
  </si>
  <si>
    <t>риторий, включая проезды и въезды, пешеходные</t>
  </si>
  <si>
    <t>Текущий ремонт придомовых территорий, дворовых тер-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</si>
  <si>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</si>
  <si>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</si>
  <si>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</si>
  <si>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5.1.3.1.</t>
  </si>
  <si>
    <t>5.1.4.</t>
  </si>
  <si>
    <t>Участие в обеспечение чистоты и порядка на территории муници-</t>
  </si>
  <si>
    <t>8.4.1.</t>
  </si>
  <si>
    <t>8.4.2.</t>
  </si>
  <si>
    <t>8.5.</t>
  </si>
  <si>
    <t>8.5.1.</t>
  </si>
  <si>
    <t>Безвозмездные перечисления государственным и муници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</si>
  <si>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</si>
  <si>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</si>
  <si>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</si>
  <si>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 .</t>
  </si>
  <si>
    <t>7.1.1..</t>
  </si>
  <si>
    <t>Установка и содержание малых архитектурных форм,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</si>
  <si>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</si>
  <si>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</si>
  <si>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</si>
  <si>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600 01 04</t>
  </si>
  <si>
    <t>Депутаты, осуществляющие свою деятельность</t>
  </si>
  <si>
    <t>на постоянной основе</t>
  </si>
  <si>
    <t>2.2.2.</t>
  </si>
  <si>
    <t xml:space="preserve">Аппарат представительного органа </t>
  </si>
  <si>
    <t>121</t>
  </si>
  <si>
    <t>Уплата прочих налогов, сборов и иных платежей</t>
  </si>
  <si>
    <t>611</t>
  </si>
  <si>
    <t xml:space="preserve">воспитанию граждан на территории муниципального </t>
  </si>
  <si>
    <t xml:space="preserve">образования </t>
  </si>
  <si>
    <t>пальным организациям</t>
  </si>
  <si>
    <t>3.2.4.3.1.</t>
  </si>
  <si>
    <t>3.2.4.3.2.</t>
  </si>
  <si>
    <t>244</t>
  </si>
  <si>
    <t>5.1.3.1.1.</t>
  </si>
  <si>
    <t>5.1.4.1.</t>
  </si>
  <si>
    <t>5.1.4.1.1.</t>
  </si>
  <si>
    <t>4.1.1.1.</t>
  </si>
  <si>
    <t>5.1.1.</t>
  </si>
  <si>
    <t xml:space="preserve">Субсидии некоммерческим организациям (за исключением </t>
  </si>
  <si>
    <t>Содержание муниципальной информационной службы</t>
  </si>
  <si>
    <t>Закупка товаров, работ, услуг в сфере информационно-коммуника-</t>
  </si>
  <si>
    <t>ционных технологий</t>
  </si>
  <si>
    <t>7.1.1.1.1.</t>
  </si>
  <si>
    <t>9.1.2.1.</t>
  </si>
  <si>
    <t>9.2.1.2.</t>
  </si>
  <si>
    <t>9.2.1.3.</t>
  </si>
  <si>
    <t xml:space="preserve">для жителей муниципального образования </t>
  </si>
  <si>
    <t>9.3.1.1.1.</t>
  </si>
  <si>
    <t xml:space="preserve"> Прочие расходы  </t>
  </si>
  <si>
    <t>10.2.1.1.1.</t>
  </si>
  <si>
    <t>12.1.1.1.1.</t>
  </si>
  <si>
    <t>8.2.1.</t>
  </si>
  <si>
    <t>8.5.1.1.</t>
  </si>
  <si>
    <t>8.6.1.1.</t>
  </si>
  <si>
    <t>территории муниципального образования</t>
  </si>
  <si>
    <t>600 04 03</t>
  </si>
  <si>
    <t>8.10.</t>
  </si>
  <si>
    <t>8.10.1.</t>
  </si>
  <si>
    <t>8.10.1.1.</t>
  </si>
  <si>
    <t>8.10.1.2.</t>
  </si>
  <si>
    <t>8.10.1.3.</t>
  </si>
  <si>
    <t>8.11.1.1.</t>
  </si>
  <si>
    <t>1003</t>
  </si>
  <si>
    <t>муниципальные должности и должности муниципальной службы</t>
  </si>
  <si>
    <t xml:space="preserve">Расходы на предоставление доплат к пенсии лицам, замещавшим </t>
  </si>
  <si>
    <t>Социальное обеспечегние населения</t>
  </si>
  <si>
    <t>Социальная политика</t>
  </si>
  <si>
    <t>1000</t>
  </si>
  <si>
    <t>11.1.1.1.1.</t>
  </si>
  <si>
    <t xml:space="preserve">Пенсии, пособия, выплачиваемые сектором государственного  </t>
  </si>
  <si>
    <t>6.1.1.2.</t>
  </si>
  <si>
    <t>6.1.1.3.</t>
  </si>
  <si>
    <t>2.1.3.1.</t>
  </si>
  <si>
    <t>2.1.3.1.1.</t>
  </si>
  <si>
    <t>002 80 01</t>
  </si>
  <si>
    <t>313</t>
  </si>
  <si>
    <t>Компенсация депутатм, осуществлящим свои полномочия</t>
  </si>
  <si>
    <t>на непостоянной основе</t>
  </si>
  <si>
    <t>Уплата налога на имущество организаций и земельного налога</t>
  </si>
  <si>
    <t>государственных (муниципальных) нужд</t>
  </si>
  <si>
    <t>государственных (муниципальных) учреждений)</t>
  </si>
  <si>
    <t>Общегосударственные вопросы</t>
  </si>
  <si>
    <t>795 04 00</t>
  </si>
  <si>
    <t>последствий проявления терроризма и экстремизма на</t>
  </si>
  <si>
    <t>795 05 00</t>
  </si>
  <si>
    <t>транспортного травматизма на территории муниципального</t>
  </si>
  <si>
    <t>795 010 00</t>
  </si>
  <si>
    <t>9.3.2.11..</t>
  </si>
  <si>
    <t>9.3.3.1.1.</t>
  </si>
  <si>
    <t>2.1.1.3.1.</t>
  </si>
  <si>
    <t>002 80 10</t>
  </si>
  <si>
    <t>Расходы на исполнение государственного полномочия</t>
  </si>
  <si>
    <t>Санкт-Петербурга по составлению протоколов об ад-</t>
  </si>
  <si>
    <t xml:space="preserve">министративных правонарушщениях за счет субвенций </t>
  </si>
  <si>
    <t>из бюджета Санкт-Петербурга</t>
  </si>
  <si>
    <t>100</t>
  </si>
  <si>
    <t>Расходы на выплаты персоналу в целях обеспечения выпол</t>
  </si>
  <si>
    <t>нения функций государственными (муниципальными) органа-
ми, казенными учреждениями, органгами управления государственными внебюджетными</t>
  </si>
  <si>
    <t>нения функций государственными (муниципальными) органа-</t>
  </si>
  <si>
    <t>государственными внебюджетными фондами</t>
  </si>
  <si>
    <t>Закупка товаров, работ и услуг для государственных</t>
  </si>
  <si>
    <t>(муниципальных) нужд</t>
  </si>
  <si>
    <t>Иные бюджетные ассигнования</t>
  </si>
  <si>
    <t>образования</t>
  </si>
  <si>
    <t xml:space="preserve">Аппарат исполнительного органа муниципального </t>
  </si>
  <si>
    <t>800</t>
  </si>
  <si>
    <t>200</t>
  </si>
  <si>
    <t xml:space="preserve"> ситуациях</t>
  </si>
  <si>
    <t>населения способам защиты и действиям в чрезвычайных</t>
  </si>
  <si>
    <t>Предоставление субсидий бюджетным, автонгомным</t>
  </si>
  <si>
    <t>учреждениям и иным некоммерческим организациям</t>
  </si>
  <si>
    <t>Организация мероприятий по профилактике дорожно-</t>
  </si>
  <si>
    <t>600</t>
  </si>
  <si>
    <t>Организаци мероприятий по профилактике правонарушений</t>
  </si>
  <si>
    <t>на территории муниципального образования</t>
  </si>
  <si>
    <t>Организация аероприятий по профилактике наркомании,</t>
  </si>
  <si>
    <t xml:space="preserve">формирование здорового образа жизни молодого   </t>
  </si>
  <si>
    <t>поколения на территории муниципального образования</t>
  </si>
  <si>
    <t xml:space="preserve">Организация мероприятий по профилактике терроризма </t>
  </si>
  <si>
    <t xml:space="preserve">и экстремизма, а также в минимизации и (или) ликвидации </t>
  </si>
  <si>
    <t>Организация  и проведение местных и участие в организации и</t>
  </si>
  <si>
    <t>и проведении городских праздничных и иных зрелищных</t>
  </si>
  <si>
    <t xml:space="preserve">муниципального учрежденеия культуры </t>
  </si>
  <si>
    <t xml:space="preserve"> (МУК) "Наш дом"</t>
  </si>
  <si>
    <t>Социальное обеспечение и иные выплаты населению</t>
  </si>
  <si>
    <t>300</t>
  </si>
  <si>
    <t xml:space="preserve">Расходы на исполнение государственного полномочия </t>
  </si>
  <si>
    <t xml:space="preserve">Санкт-Петербурга по организации и осуществлению </t>
  </si>
  <si>
    <t xml:space="preserve">деятельности по опеке и попечительству </t>
  </si>
  <si>
    <t>за счет субвенций из бюджета Санкт-Петербурга</t>
  </si>
  <si>
    <t>002 80 31</t>
  </si>
  <si>
    <t>511 80 32</t>
  </si>
  <si>
    <t>Санкт-Петербурга по выплате денежных средств на</t>
  </si>
  <si>
    <t xml:space="preserve">содержание ребенка в семье опекуна и приемной </t>
  </si>
  <si>
    <t>семье за счет субвенций из бюджета Санкт-Петербурга</t>
  </si>
  <si>
    <t>511 80 33</t>
  </si>
  <si>
    <t>7.</t>
  </si>
  <si>
    <t>7.1.1.</t>
  </si>
  <si>
    <t>8.1.</t>
  </si>
  <si>
    <t>8.2.</t>
  </si>
  <si>
    <t>8.3.3.1.</t>
  </si>
  <si>
    <t>10.1.1.1.</t>
  </si>
  <si>
    <r>
      <t xml:space="preserve">Формирование </t>
    </r>
    <r>
      <rPr>
        <b/>
        <sz val="10"/>
        <rFont val="Arial"/>
        <family val="2"/>
      </rPr>
      <t>архивных фондов</t>
    </r>
    <r>
      <rPr>
        <sz val="10"/>
        <rFont val="Arial"/>
        <family val="2"/>
      </rPr>
      <t xml:space="preserve"> органов местного</t>
    </r>
  </si>
  <si>
    <t xml:space="preserve"> Сумма</t>
  </si>
  <si>
    <t>0300</t>
  </si>
  <si>
    <t xml:space="preserve">Национальная безопасность и правоохранитель- </t>
  </si>
  <si>
    <t>ная деятельность</t>
  </si>
  <si>
    <t>0500</t>
  </si>
  <si>
    <t>ОБРАЗОВАНИЕ</t>
  </si>
  <si>
    <t>0700</t>
  </si>
  <si>
    <t>КУЛЬТУРА ,КИНАМАТОГРАФИЯ</t>
  </si>
  <si>
    <t>0800</t>
  </si>
  <si>
    <t>СРЕДСТВА МАССОВОЙ ИНФОРМАЦИИ</t>
  </si>
  <si>
    <t>1200</t>
  </si>
  <si>
    <t>Периодические издания, учрежденные представительными</t>
  </si>
  <si>
    <t>органами муниципального образования</t>
  </si>
  <si>
    <t>I</t>
  </si>
  <si>
    <t>II</t>
  </si>
  <si>
    <t xml:space="preserve">внутригородского муниципального обраования Санкт-Петербурга </t>
  </si>
  <si>
    <t xml:space="preserve">муниципальный округ "Купчино" по разделам, подразделам, целевым </t>
  </si>
  <si>
    <t>статьям и группам видов расходов бюджета на 2015 год</t>
  </si>
  <si>
    <t>0100</t>
  </si>
  <si>
    <t>№41 от 16.12.2014г.</t>
  </si>
  <si>
    <t>2.1.1.1.</t>
  </si>
  <si>
    <t>2.1..2.1.</t>
  </si>
  <si>
    <t>2.2.3.</t>
  </si>
  <si>
    <t>1.2.1.</t>
  </si>
  <si>
    <t>1.2.2.</t>
  </si>
  <si>
    <t>1.2.3.</t>
  </si>
  <si>
    <t>1.3.1.</t>
  </si>
  <si>
    <t>3.2.1.</t>
  </si>
  <si>
    <t>5.1.5.</t>
  </si>
  <si>
    <t>5.1.5.1.</t>
  </si>
  <si>
    <t>5.1.6.</t>
  </si>
  <si>
    <t>5.1.6.1.</t>
  </si>
  <si>
    <t>5.1.7.</t>
  </si>
  <si>
    <t>5.1.7.1.</t>
  </si>
  <si>
    <t>6.1.2.</t>
  </si>
  <si>
    <t>6.1.2.1.</t>
  </si>
  <si>
    <t>6.1.3.</t>
  </si>
  <si>
    <t>6.1.3.1.</t>
  </si>
  <si>
    <t>6.1.3.1.1.</t>
  </si>
  <si>
    <t>6.1.3.2.</t>
  </si>
  <si>
    <t>6.1.3.2.1.</t>
  </si>
  <si>
    <t>6.1.3.3.</t>
  </si>
  <si>
    <t>6.1.3.4.</t>
  </si>
  <si>
    <t>6.1.3.4.1.</t>
  </si>
  <si>
    <t>ЖИЛИЩНО-КОММУНАЛЬНОЕ ХОЗЯЙСТВО</t>
  </si>
  <si>
    <t>7.1.2.</t>
  </si>
  <si>
    <t>7.1.2.1.</t>
  </si>
  <si>
    <t>7.1.2.1.1.</t>
  </si>
  <si>
    <t>8.1.1.1.</t>
  </si>
  <si>
    <t>8.2.2.</t>
  </si>
  <si>
    <t>8.2.3.</t>
  </si>
  <si>
    <t>8.2.2.1.</t>
  </si>
  <si>
    <t>8.2.3.1.</t>
  </si>
  <si>
    <t>9.1.2.</t>
  </si>
  <si>
    <t>002 04 00</t>
  </si>
  <si>
    <t>8.2.1.1.</t>
  </si>
  <si>
    <t>8.2.1.2.</t>
  </si>
  <si>
    <t xml:space="preserve">         Глава местной администрации</t>
  </si>
  <si>
    <t>Петраков Д.А.</t>
  </si>
  <si>
    <t>Приложение № 6</t>
  </si>
  <si>
    <t xml:space="preserve">Распределение бюджетных ассигнований бюджета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</si>
</sst>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0;[Red]0"/>
    <numFmt numFmtId="184" formatCode="[$-FC19]d\ mmmm\ yyyy\ &quot;г.&quot;"/>
    <numFmt numFmtId="185" formatCode="0.00;[Red]0.00"/>
    <numFmt numFmtId="186" formatCode="0.0;[Red]0.0"/>
    <numFmt numFmtId="187" formatCode="0.000000"/>
    <numFmt numFmtId="188" formatCode="0.00000"/>
    <numFmt numFmtId="189" formatCode="#,##0.0"/>
    <numFmt numFmtId="190" formatCode="d/m;@"/>
  </numFmts>
  <fonts count="69"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172" fontId="25" fillId="0" borderId="0" xfId="0" applyNumberFormat="1" applyFont="1" applyBorder="1" applyAlignment="1">
      <alignment horizontal="right" vertical="top" wrapText="1"/>
    </xf>
    <xf numFmtId="172" fontId="24" fillId="0" borderId="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" fontId="6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0" fontId="0" fillId="33" borderId="16" xfId="0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49" fontId="18" fillId="33" borderId="15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172" fontId="5" fillId="33" borderId="33" xfId="0" applyNumberFormat="1" applyFont="1" applyFill="1" applyBorder="1" applyAlignment="1">
      <alignment/>
    </xf>
    <xf numFmtId="172" fontId="0" fillId="33" borderId="34" xfId="0" applyNumberFormat="1" applyFont="1" applyFill="1" applyBorder="1" applyAlignment="1">
      <alignment/>
    </xf>
    <xf numFmtId="172" fontId="0" fillId="33" borderId="35" xfId="0" applyNumberFormat="1" applyFont="1" applyFill="1" applyBorder="1" applyAlignment="1">
      <alignment/>
    </xf>
    <xf numFmtId="172" fontId="0" fillId="33" borderId="36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/>
    </xf>
    <xf numFmtId="172" fontId="0" fillId="33" borderId="38" xfId="0" applyNumberFormat="1" applyFont="1" applyFill="1" applyBorder="1" applyAlignment="1">
      <alignment/>
    </xf>
    <xf numFmtId="172" fontId="0" fillId="33" borderId="39" xfId="0" applyNumberFormat="1" applyFont="1" applyFill="1" applyBorder="1" applyAlignment="1">
      <alignment/>
    </xf>
    <xf numFmtId="172" fontId="0" fillId="33" borderId="40" xfId="0" applyNumberFormat="1" applyFont="1" applyFill="1" applyBorder="1" applyAlignment="1">
      <alignment/>
    </xf>
    <xf numFmtId="172" fontId="5" fillId="33" borderId="41" xfId="0" applyNumberFormat="1" applyFont="1" applyFill="1" applyBorder="1" applyAlignment="1">
      <alignment horizontal="right"/>
    </xf>
    <xf numFmtId="172" fontId="0" fillId="33" borderId="40" xfId="0" applyNumberFormat="1" applyFont="1" applyFill="1" applyBorder="1" applyAlignment="1">
      <alignment horizontal="right"/>
    </xf>
    <xf numFmtId="172" fontId="8" fillId="33" borderId="38" xfId="0" applyNumberFormat="1" applyFont="1" applyFill="1" applyBorder="1" applyAlignment="1">
      <alignment/>
    </xf>
    <xf numFmtId="0" fontId="8" fillId="33" borderId="39" xfId="0" applyFont="1" applyFill="1" applyBorder="1" applyAlignment="1">
      <alignment/>
    </xf>
    <xf numFmtId="172" fontId="18" fillId="33" borderId="35" xfId="0" applyNumberFormat="1" applyFont="1" applyFill="1" applyBorder="1" applyAlignment="1">
      <alignment/>
    </xf>
    <xf numFmtId="172" fontId="18" fillId="33" borderId="39" xfId="0" applyNumberFormat="1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72" fontId="5" fillId="33" borderId="42" xfId="0" applyNumberFormat="1" applyFont="1" applyFill="1" applyBorder="1" applyAlignment="1">
      <alignment horizontal="right"/>
    </xf>
    <xf numFmtId="172" fontId="0" fillId="33" borderId="37" xfId="0" applyNumberFormat="1" applyFont="1" applyFill="1" applyBorder="1" applyAlignment="1">
      <alignment/>
    </xf>
    <xf numFmtId="172" fontId="18" fillId="33" borderId="40" xfId="0" applyNumberFormat="1" applyFont="1" applyFill="1" applyBorder="1" applyAlignment="1">
      <alignment/>
    </xf>
    <xf numFmtId="172" fontId="5" fillId="33" borderId="41" xfId="0" applyNumberFormat="1" applyFont="1" applyFill="1" applyBorder="1" applyAlignment="1">
      <alignment/>
    </xf>
    <xf numFmtId="172" fontId="18" fillId="33" borderId="37" xfId="0" applyNumberFormat="1" applyFont="1" applyFill="1" applyBorder="1" applyAlignment="1">
      <alignment/>
    </xf>
    <xf numFmtId="172" fontId="13" fillId="33" borderId="33" xfId="0" applyNumberFormat="1" applyFont="1" applyFill="1" applyBorder="1" applyAlignment="1">
      <alignment/>
    </xf>
    <xf numFmtId="172" fontId="18" fillId="33" borderId="34" xfId="0" applyNumberFormat="1" applyFont="1" applyFill="1" applyBorder="1" applyAlignment="1">
      <alignment/>
    </xf>
    <xf numFmtId="172" fontId="0" fillId="33" borderId="43" xfId="0" applyNumberFormat="1" applyFont="1" applyFill="1" applyBorder="1" applyAlignment="1">
      <alignment/>
    </xf>
    <xf numFmtId="172" fontId="5" fillId="33" borderId="34" xfId="0" applyNumberFormat="1" applyFont="1" applyFill="1" applyBorder="1" applyAlignment="1">
      <alignment/>
    </xf>
    <xf numFmtId="172" fontId="0" fillId="33" borderId="35" xfId="0" applyNumberFormat="1" applyFont="1" applyFill="1" applyBorder="1" applyAlignment="1">
      <alignment horizontal="right"/>
    </xf>
    <xf numFmtId="172" fontId="18" fillId="33" borderId="43" xfId="0" applyNumberFormat="1" applyFont="1" applyFill="1" applyBorder="1" applyAlignment="1">
      <alignment horizontal="right"/>
    </xf>
    <xf numFmtId="172" fontId="18" fillId="33" borderId="35" xfId="0" applyNumberFormat="1" applyFont="1" applyFill="1" applyBorder="1" applyAlignment="1">
      <alignment horizontal="right"/>
    </xf>
    <xf numFmtId="172" fontId="18" fillId="33" borderId="36" xfId="0" applyNumberFormat="1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0" fontId="18" fillId="33" borderId="34" xfId="0" applyFont="1" applyFill="1" applyBorder="1" applyAlignment="1">
      <alignment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/>
    </xf>
    <xf numFmtId="172" fontId="5" fillId="33" borderId="43" xfId="0" applyNumberFormat="1" applyFont="1" applyFill="1" applyBorder="1" applyAlignment="1">
      <alignment/>
    </xf>
    <xf numFmtId="172" fontId="5" fillId="33" borderId="35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189" fontId="5" fillId="33" borderId="35" xfId="0" applyNumberFormat="1" applyFont="1" applyFill="1" applyBorder="1" applyAlignment="1">
      <alignment/>
    </xf>
    <xf numFmtId="189" fontId="0" fillId="33" borderId="35" xfId="0" applyNumberFormat="1" applyFont="1" applyFill="1" applyBorder="1" applyAlignment="1">
      <alignment horizontal="right"/>
    </xf>
    <xf numFmtId="172" fontId="0" fillId="33" borderId="33" xfId="0" applyNumberFormat="1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3" borderId="44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" fontId="5" fillId="33" borderId="18" xfId="0" applyNumberFormat="1" applyFont="1" applyFill="1" applyBorder="1" applyAlignment="1">
      <alignment horizontal="center"/>
    </xf>
    <xf numFmtId="16" fontId="0" fillId="33" borderId="24" xfId="0" applyNumberFormat="1" applyFont="1" applyFill="1" applyBorder="1" applyAlignment="1">
      <alignment horizontal="center"/>
    </xf>
    <xf numFmtId="16" fontId="0" fillId="33" borderId="4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16" fontId="4" fillId="33" borderId="21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16" fontId="4" fillId="33" borderId="18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16" fontId="4" fillId="33" borderId="26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16" fontId="1" fillId="33" borderId="25" xfId="0" applyNumberFormat="1" applyFont="1" applyFill="1" applyBorder="1" applyAlignment="1">
      <alignment horizontal="center"/>
    </xf>
    <xf numFmtId="16" fontId="1" fillId="33" borderId="24" xfId="0" applyNumberFormat="1" applyFont="1" applyFill="1" applyBorder="1" applyAlignment="1">
      <alignment horizontal="center"/>
    </xf>
    <xf numFmtId="16" fontId="11" fillId="33" borderId="18" xfId="0" applyNumberFormat="1" applyFont="1" applyFill="1" applyBorder="1" applyAlignment="1">
      <alignment horizontal="center"/>
    </xf>
    <xf numFmtId="16" fontId="11" fillId="33" borderId="26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6" fontId="4" fillId="33" borderId="3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16" fontId="4" fillId="33" borderId="24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16" fontId="4" fillId="33" borderId="48" xfId="0" applyNumberFormat="1" applyFont="1" applyFill="1" applyBorder="1" applyAlignment="1">
      <alignment horizontal="center"/>
    </xf>
    <xf numFmtId="16" fontId="4" fillId="33" borderId="49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6" fontId="11" fillId="33" borderId="3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16" fontId="4" fillId="33" borderId="45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3" fontId="0" fillId="33" borderId="46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center"/>
    </xf>
    <xf numFmtId="16" fontId="6" fillId="33" borderId="24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6" fontId="11" fillId="33" borderId="49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3" fontId="0" fillId="33" borderId="27" xfId="0" applyNumberFormat="1" applyFont="1" applyFill="1" applyBorder="1" applyAlignment="1">
      <alignment horizontal="center"/>
    </xf>
    <xf numFmtId="14" fontId="6" fillId="33" borderId="21" xfId="0" applyNumberFormat="1" applyFont="1" applyFill="1" applyBorder="1" applyAlignment="1">
      <alignment horizontal="center"/>
    </xf>
    <xf numFmtId="14" fontId="8" fillId="33" borderId="48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3" fontId="0" fillId="33" borderId="28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right"/>
    </xf>
    <xf numFmtId="16" fontId="4" fillId="33" borderId="52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right"/>
    </xf>
    <xf numFmtId="16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16" fontId="7" fillId="33" borderId="25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right"/>
    </xf>
    <xf numFmtId="0" fontId="11" fillId="33" borderId="49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49" fontId="11" fillId="33" borderId="2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27" fillId="33" borderId="18" xfId="0" applyNumberFormat="1" applyFont="1" applyFill="1" applyBorder="1" applyAlignment="1">
      <alignment horizontal="center"/>
    </xf>
    <xf numFmtId="49" fontId="27" fillId="33" borderId="51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45" xfId="0" applyNumberFormat="1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49" fontId="11" fillId="33" borderId="49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11" fillId="33" borderId="31" xfId="0" applyNumberFormat="1" applyFont="1" applyFill="1" applyBorder="1" applyAlignment="1">
      <alignment horizontal="center"/>
    </xf>
    <xf numFmtId="172" fontId="17" fillId="33" borderId="41" xfId="0" applyNumberFormat="1" applyFont="1" applyFill="1" applyBorder="1" applyAlignment="1">
      <alignment/>
    </xf>
    <xf numFmtId="16" fontId="6" fillId="33" borderId="18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/>
    </xf>
    <xf numFmtId="14" fontId="1" fillId="33" borderId="24" xfId="0" applyNumberFormat="1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14" fontId="8" fillId="33" borderId="18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49" fontId="27" fillId="33" borderId="45" xfId="0" applyNumberFormat="1" applyFont="1" applyFill="1" applyBorder="1" applyAlignment="1">
      <alignment horizontal="center"/>
    </xf>
    <xf numFmtId="49" fontId="18" fillId="33" borderId="53" xfId="0" applyNumberFormat="1" applyFont="1" applyFill="1" applyBorder="1" applyAlignment="1">
      <alignment horizontal="center"/>
    </xf>
    <xf numFmtId="189" fontId="0" fillId="0" borderId="35" xfId="0" applyNumberFormat="1" applyFont="1" applyFill="1" applyBorder="1" applyAlignment="1">
      <alignment horizontal="right"/>
    </xf>
    <xf numFmtId="172" fontId="0" fillId="0" borderId="37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41" xfId="0" applyNumberFormat="1" applyFont="1" applyFill="1" applyBorder="1" applyAlignment="1">
      <alignment horizontal="right"/>
    </xf>
    <xf numFmtId="172" fontId="0" fillId="0" borderId="43" xfId="0" applyNumberFormat="1" applyFont="1" applyFill="1" applyBorder="1" applyAlignment="1">
      <alignment horizontal="right"/>
    </xf>
    <xf numFmtId="172" fontId="13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72" fontId="0" fillId="33" borderId="35" xfId="0" applyNumberFormat="1" applyFont="1" applyFill="1" applyBorder="1" applyAlignment="1">
      <alignment/>
    </xf>
    <xf numFmtId="172" fontId="0" fillId="33" borderId="34" xfId="0" applyNumberFormat="1" applyFont="1" applyFill="1" applyBorder="1" applyAlignment="1">
      <alignment/>
    </xf>
    <xf numFmtId="172" fontId="0" fillId="33" borderId="38" xfId="0" applyNumberFormat="1" applyFont="1" applyFill="1" applyBorder="1" applyAlignment="1">
      <alignment/>
    </xf>
    <xf numFmtId="172" fontId="0" fillId="33" borderId="39" xfId="0" applyNumberFormat="1" applyFont="1" applyFill="1" applyBorder="1" applyAlignment="1">
      <alignment/>
    </xf>
    <xf numFmtId="0" fontId="11" fillId="33" borderId="48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/>
    </xf>
    <xf numFmtId="0" fontId="11" fillId="33" borderId="51" xfId="0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/>
    </xf>
    <xf numFmtId="172" fontId="5" fillId="33" borderId="3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44" xfId="0" applyFont="1" applyFill="1" applyBorder="1" applyAlignment="1">
      <alignment/>
    </xf>
    <xf numFmtId="0" fontId="14" fillId="33" borderId="44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14" fillId="33" borderId="63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0" fontId="32" fillId="33" borderId="5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3" fillId="33" borderId="44" xfId="0" applyFont="1" applyFill="1" applyBorder="1" applyAlignment="1">
      <alignment/>
    </xf>
    <xf numFmtId="0" fontId="31" fillId="33" borderId="44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14" fillId="33" borderId="14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wrapText="1"/>
    </xf>
    <xf numFmtId="0" fontId="33" fillId="33" borderId="14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/>
    </xf>
    <xf numFmtId="172" fontId="28" fillId="33" borderId="34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183" fontId="11" fillId="33" borderId="25" xfId="0" applyNumberFormat="1" applyFont="1" applyFill="1" applyBorder="1" applyAlignment="1">
      <alignment horizontal="center"/>
    </xf>
    <xf numFmtId="14" fontId="4" fillId="33" borderId="18" xfId="0" applyNumberFormat="1" applyFont="1" applyFill="1" applyBorder="1" applyAlignment="1">
      <alignment horizontal="center"/>
    </xf>
    <xf numFmtId="14" fontId="6" fillId="33" borderId="31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/>
    </xf>
    <xf numFmtId="0" fontId="11" fillId="33" borderId="26" xfId="0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14" fontId="1" fillId="33" borderId="18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172" fontId="17" fillId="33" borderId="43" xfId="0" applyNumberFormat="1" applyFont="1" applyFill="1" applyBorder="1" applyAlignment="1">
      <alignment/>
    </xf>
    <xf numFmtId="16" fontId="11" fillId="33" borderId="24" xfId="0" applyNumberFormat="1" applyFont="1" applyFill="1" applyBorder="1" applyAlignment="1">
      <alignment horizontal="center"/>
    </xf>
    <xf numFmtId="49" fontId="27" fillId="33" borderId="26" xfId="0" applyNumberFormat="1" applyFont="1" applyFill="1" applyBorder="1" applyAlignment="1">
      <alignment horizontal="center"/>
    </xf>
    <xf numFmtId="172" fontId="18" fillId="33" borderId="34" xfId="0" applyNumberFormat="1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16" fontId="5" fillId="33" borderId="24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right"/>
    </xf>
    <xf numFmtId="0" fontId="17" fillId="33" borderId="31" xfId="0" applyFont="1" applyFill="1" applyBorder="1" applyAlignment="1">
      <alignment horizontal="center"/>
    </xf>
    <xf numFmtId="0" fontId="31" fillId="33" borderId="46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13" fillId="33" borderId="34" xfId="0" applyNumberFormat="1" applyFont="1" applyFill="1" applyBorder="1" applyAlignment="1">
      <alignment/>
    </xf>
    <xf numFmtId="49" fontId="17" fillId="33" borderId="55" xfId="0" applyNumberFormat="1" applyFont="1" applyFill="1" applyBorder="1" applyAlignment="1">
      <alignment horizontal="center"/>
    </xf>
    <xf numFmtId="0" fontId="18" fillId="33" borderId="56" xfId="0" applyFont="1" applyFill="1" applyBorder="1" applyAlignment="1">
      <alignment horizontal="center"/>
    </xf>
    <xf numFmtId="0" fontId="18" fillId="33" borderId="57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14" fillId="0" borderId="12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172" fontId="0" fillId="33" borderId="58" xfId="0" applyNumberFormat="1" applyFont="1" applyFill="1" applyBorder="1" applyAlignment="1">
      <alignment/>
    </xf>
    <xf numFmtId="172" fontId="0" fillId="33" borderId="19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31" fillId="33" borderId="65" xfId="0" applyFont="1" applyFill="1" applyBorder="1" applyAlignment="1">
      <alignment/>
    </xf>
    <xf numFmtId="0" fontId="14" fillId="33" borderId="65" xfId="0" applyFont="1" applyFill="1" applyBorder="1" applyAlignment="1">
      <alignment vertical="top" wrapText="1"/>
    </xf>
    <xf numFmtId="0" fontId="19" fillId="33" borderId="57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9" fillId="33" borderId="22" xfId="0" applyFont="1" applyFill="1" applyBorder="1" applyAlignment="1">
      <alignment/>
    </xf>
    <xf numFmtId="172" fontId="17" fillId="33" borderId="20" xfId="0" applyNumberFormat="1" applyFont="1" applyFill="1" applyBorder="1" applyAlignment="1">
      <alignment/>
    </xf>
    <xf numFmtId="0" fontId="29" fillId="33" borderId="65" xfId="0" applyFont="1" applyFill="1" applyBorder="1" applyAlignment="1">
      <alignment/>
    </xf>
    <xf numFmtId="0" fontId="14" fillId="33" borderId="50" xfId="0" applyFont="1" applyFill="1" applyBorder="1" applyAlignment="1">
      <alignment horizontal="left"/>
    </xf>
    <xf numFmtId="0" fontId="14" fillId="33" borderId="44" xfId="0" applyFont="1" applyFill="1" applyBorder="1" applyAlignment="1">
      <alignment horizontal="left"/>
    </xf>
    <xf numFmtId="0" fontId="14" fillId="33" borderId="65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left"/>
    </xf>
    <xf numFmtId="0" fontId="30" fillId="33" borderId="59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63" xfId="0" applyFont="1" applyFill="1" applyBorder="1" applyAlignment="1">
      <alignment/>
    </xf>
    <xf numFmtId="0" fontId="29" fillId="33" borderId="62" xfId="0" applyFont="1" applyFill="1" applyBorder="1" applyAlignment="1">
      <alignment/>
    </xf>
    <xf numFmtId="0" fontId="3" fillId="33" borderId="5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4" fillId="33" borderId="59" xfId="0" applyFont="1" applyFill="1" applyBorder="1" applyAlignment="1">
      <alignment/>
    </xf>
    <xf numFmtId="0" fontId="31" fillId="33" borderId="61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left"/>
    </xf>
    <xf numFmtId="49" fontId="0" fillId="33" borderId="46" xfId="0" applyNumberFormat="1" applyFont="1" applyFill="1" applyBorder="1" applyAlignment="1">
      <alignment horizontal="center"/>
    </xf>
    <xf numFmtId="16" fontId="5" fillId="33" borderId="31" xfId="0" applyNumberFormat="1" applyFont="1" applyFill="1" applyBorder="1" applyAlignment="1">
      <alignment horizontal="center"/>
    </xf>
    <xf numFmtId="16" fontId="8" fillId="33" borderId="48" xfId="0" applyNumberFormat="1" applyFont="1" applyFill="1" applyBorder="1" applyAlignment="1">
      <alignment horizontal="center"/>
    </xf>
    <xf numFmtId="16" fontId="5" fillId="33" borderId="25" xfId="0" applyNumberFormat="1" applyFont="1" applyFill="1" applyBorder="1" applyAlignment="1">
      <alignment horizontal="center"/>
    </xf>
    <xf numFmtId="16" fontId="0" fillId="33" borderId="18" xfId="0" applyNumberFormat="1" applyFont="1" applyFill="1" applyBorder="1" applyAlignment="1">
      <alignment horizontal="center"/>
    </xf>
    <xf numFmtId="172" fontId="0" fillId="33" borderId="20" xfId="0" applyNumberFormat="1" applyFont="1" applyFill="1" applyBorder="1" applyAlignment="1">
      <alignment/>
    </xf>
    <xf numFmtId="16" fontId="8" fillId="33" borderId="18" xfId="0" applyNumberFormat="1" applyFont="1" applyFill="1" applyBorder="1" applyAlignment="1">
      <alignment horizontal="center"/>
    </xf>
    <xf numFmtId="16" fontId="0" fillId="33" borderId="24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49" fontId="13" fillId="33" borderId="66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49" fontId="6" fillId="33" borderId="67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33" borderId="48" xfId="0" applyFont="1" applyFill="1" applyBorder="1" applyAlignment="1">
      <alignment horizontal="center"/>
    </xf>
    <xf numFmtId="183" fontId="8" fillId="33" borderId="18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3" fillId="33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5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0"/>
  <sheetViews>
    <sheetView tabSelected="1" zoomScalePageLayoutView="0" workbookViewId="0" topLeftCell="A245">
      <selection activeCell="E10" sqref="E10"/>
    </sheetView>
  </sheetViews>
  <sheetFormatPr defaultColWidth="9.00390625" defaultRowHeight="12.75"/>
  <cols>
    <col min="1" max="1" width="6.375" style="0" customWidth="1"/>
    <col min="2" max="2" width="53.375" style="11" customWidth="1"/>
    <col min="3" max="3" width="5.125" style="0" customWidth="1"/>
    <col min="5" max="5" width="4.875" style="0" customWidth="1"/>
    <col min="6" max="6" width="12.00390625" style="0" customWidth="1"/>
    <col min="7" max="7" width="9.25390625" style="0" customWidth="1"/>
    <col min="8" max="8" width="34.25390625" style="0" customWidth="1"/>
  </cols>
  <sheetData>
    <row r="1" spans="3:6" ht="14.25">
      <c r="C1" s="449" t="s">
        <v>385</v>
      </c>
      <c r="D1" s="450"/>
      <c r="E1" s="450"/>
      <c r="F1" s="450"/>
    </row>
    <row r="2" spans="3:6" ht="14.25">
      <c r="C2" s="449" t="s">
        <v>122</v>
      </c>
      <c r="D2" s="450"/>
      <c r="E2" s="450"/>
      <c r="F2" s="450"/>
    </row>
    <row r="3" spans="2:6" ht="20.25">
      <c r="B3" s="384"/>
      <c r="C3" s="449" t="s">
        <v>345</v>
      </c>
      <c r="D3" s="450"/>
      <c r="E3" s="450"/>
      <c r="F3" s="450"/>
    </row>
    <row r="4" spans="2:6" ht="15">
      <c r="B4" s="23"/>
      <c r="C4" s="452"/>
      <c r="D4" s="453"/>
      <c r="E4" s="453"/>
      <c r="F4" s="453"/>
    </row>
    <row r="5" spans="1:6" ht="18" customHeight="1">
      <c r="A5" s="13"/>
      <c r="B5" s="125"/>
      <c r="C5" s="446"/>
      <c r="D5" s="446"/>
      <c r="E5" s="446"/>
      <c r="F5" s="446"/>
    </row>
    <row r="6" spans="1:6" ht="16.5" customHeight="1">
      <c r="A6" s="445" t="s">
        <v>386</v>
      </c>
      <c r="B6" s="445"/>
      <c r="C6" s="445"/>
      <c r="D6" s="445"/>
      <c r="E6" s="445"/>
      <c r="F6" s="445"/>
    </row>
    <row r="7" spans="1:6" ht="13.5" customHeight="1">
      <c r="A7" s="445" t="s">
        <v>341</v>
      </c>
      <c r="B7" s="445"/>
      <c r="C7" s="445"/>
      <c r="D7" s="445"/>
      <c r="E7" s="445"/>
      <c r="F7" s="445"/>
    </row>
    <row r="8" spans="1:6" ht="13.5" customHeight="1">
      <c r="A8" s="445" t="s">
        <v>342</v>
      </c>
      <c r="B8" s="445"/>
      <c r="C8" s="445"/>
      <c r="D8" s="445"/>
      <c r="E8" s="445"/>
      <c r="F8" s="445"/>
    </row>
    <row r="9" spans="1:6" ht="13.5" customHeight="1">
      <c r="A9" s="445" t="s">
        <v>343</v>
      </c>
      <c r="B9" s="445"/>
      <c r="C9" s="445"/>
      <c r="D9" s="445"/>
      <c r="E9" s="445"/>
      <c r="F9" s="445"/>
    </row>
    <row r="10" spans="1:6" ht="13.5" customHeight="1" thickBot="1">
      <c r="A10" s="126"/>
      <c r="B10" s="451" t="s">
        <v>196</v>
      </c>
      <c r="C10" s="451"/>
      <c r="D10" s="451"/>
      <c r="E10" s="357" t="s">
        <v>83</v>
      </c>
      <c r="F10" s="127"/>
    </row>
    <row r="11" spans="1:6" ht="13.5" customHeight="1">
      <c r="A11" s="131" t="s">
        <v>16</v>
      </c>
      <c r="B11" s="358" t="s">
        <v>17</v>
      </c>
      <c r="C11" s="36" t="s">
        <v>0</v>
      </c>
      <c r="D11" s="132" t="s">
        <v>18</v>
      </c>
      <c r="E11" s="132" t="s">
        <v>0</v>
      </c>
      <c r="F11" s="359" t="s">
        <v>326</v>
      </c>
    </row>
    <row r="12" spans="1:6" ht="13.5" customHeight="1">
      <c r="A12" s="134" t="s">
        <v>19</v>
      </c>
      <c r="B12" s="128"/>
      <c r="C12" s="129" t="s">
        <v>20</v>
      </c>
      <c r="D12" s="129" t="s">
        <v>1</v>
      </c>
      <c r="E12" s="129" t="s">
        <v>21</v>
      </c>
      <c r="F12" s="360">
        <v>2015</v>
      </c>
    </row>
    <row r="13" spans="1:6" ht="13.5" customHeight="1" thickBot="1">
      <c r="A13" s="149"/>
      <c r="B13" s="400" t="s">
        <v>264</v>
      </c>
      <c r="C13" s="192" t="s">
        <v>344</v>
      </c>
      <c r="D13" s="14"/>
      <c r="E13" s="14"/>
      <c r="F13" s="361">
        <f>F14+F64+F91+F95</f>
        <v>19160.100000000002</v>
      </c>
    </row>
    <row r="14" spans="1:6" ht="13.5" customHeight="1">
      <c r="A14" s="386" t="s">
        <v>339</v>
      </c>
      <c r="B14" s="401" t="s">
        <v>132</v>
      </c>
      <c r="C14" s="132"/>
      <c r="D14" s="133"/>
      <c r="E14" s="132"/>
      <c r="F14" s="121">
        <f>F16+F24+F56</f>
        <v>5175.8</v>
      </c>
    </row>
    <row r="15" spans="1:6" ht="13.5" customHeight="1">
      <c r="A15" s="387"/>
      <c r="B15" s="402" t="s">
        <v>133</v>
      </c>
      <c r="C15" s="129"/>
      <c r="D15" s="136"/>
      <c r="E15" s="129"/>
      <c r="F15" s="122"/>
    </row>
    <row r="16" spans="1:6" ht="13.5" customHeight="1">
      <c r="A16" s="137" t="s">
        <v>2</v>
      </c>
      <c r="B16" s="299" t="s">
        <v>42</v>
      </c>
      <c r="C16" s="146" t="s">
        <v>22</v>
      </c>
      <c r="D16" s="27"/>
      <c r="E16" s="26"/>
      <c r="F16" s="123">
        <f>F19</f>
        <v>1117.4</v>
      </c>
    </row>
    <row r="17" spans="1:6" ht="13.5" customHeight="1">
      <c r="A17" s="138"/>
      <c r="B17" s="300" t="s">
        <v>134</v>
      </c>
      <c r="C17" s="152"/>
      <c r="D17" s="29"/>
      <c r="E17" s="28"/>
      <c r="F17" s="96"/>
    </row>
    <row r="18" spans="1:6" ht="13.5" customHeight="1" thickBot="1">
      <c r="A18" s="139"/>
      <c r="B18" s="301" t="s">
        <v>135</v>
      </c>
      <c r="C18" s="419"/>
      <c r="D18" s="141"/>
      <c r="E18" s="140"/>
      <c r="F18" s="124"/>
    </row>
    <row r="19" spans="1:6" ht="13.5" customHeight="1">
      <c r="A19" s="142" t="s">
        <v>3</v>
      </c>
      <c r="B19" s="302" t="s">
        <v>62</v>
      </c>
      <c r="C19" s="143" t="s">
        <v>22</v>
      </c>
      <c r="D19" s="143" t="s">
        <v>23</v>
      </c>
      <c r="E19" s="144"/>
      <c r="F19" s="118">
        <v>1117.4</v>
      </c>
    </row>
    <row r="20" spans="1:6" ht="13.5" customHeight="1">
      <c r="A20" s="145" t="s">
        <v>43</v>
      </c>
      <c r="B20" s="303" t="s">
        <v>279</v>
      </c>
      <c r="C20" s="35" t="s">
        <v>22</v>
      </c>
      <c r="D20" s="35" t="s">
        <v>23</v>
      </c>
      <c r="E20" s="56" t="s">
        <v>278</v>
      </c>
      <c r="F20" s="111">
        <v>1117.4</v>
      </c>
    </row>
    <row r="21" spans="1:6" ht="13.5" customHeight="1">
      <c r="A21" s="147"/>
      <c r="B21" s="304" t="s">
        <v>281</v>
      </c>
      <c r="C21" s="150"/>
      <c r="D21" s="150"/>
      <c r="E21" s="148"/>
      <c r="F21" s="96"/>
    </row>
    <row r="22" spans="1:6" ht="13.5" customHeight="1">
      <c r="A22" s="147"/>
      <c r="B22" s="305" t="s">
        <v>280</v>
      </c>
      <c r="C22" s="150"/>
      <c r="D22" s="150"/>
      <c r="E22" s="148"/>
      <c r="F22" s="96"/>
    </row>
    <row r="23" spans="1:6" ht="13.5" customHeight="1">
      <c r="A23" s="147"/>
      <c r="B23" s="305" t="s">
        <v>282</v>
      </c>
      <c r="C23" s="150"/>
      <c r="D23" s="32"/>
      <c r="E23" s="148"/>
      <c r="F23" s="97"/>
    </row>
    <row r="24" spans="1:6" ht="13.5" customHeight="1">
      <c r="A24" s="151" t="s">
        <v>7</v>
      </c>
      <c r="B24" s="299" t="s">
        <v>44</v>
      </c>
      <c r="C24" s="146" t="s">
        <v>24</v>
      </c>
      <c r="D24" s="26"/>
      <c r="E24" s="146"/>
      <c r="F24" s="114">
        <f>F28+F44</f>
        <v>3986.4</v>
      </c>
    </row>
    <row r="25" spans="1:6" ht="13.5" customHeight="1">
      <c r="A25" s="48"/>
      <c r="B25" s="300" t="s">
        <v>45</v>
      </c>
      <c r="C25" s="152"/>
      <c r="D25" s="28"/>
      <c r="E25" s="152"/>
      <c r="F25" s="96"/>
    </row>
    <row r="26" spans="1:6" ht="13.5" customHeight="1">
      <c r="A26" s="48"/>
      <c r="B26" s="300" t="s">
        <v>46</v>
      </c>
      <c r="C26" s="152"/>
      <c r="D26" s="28"/>
      <c r="E26" s="152"/>
      <c r="F26" s="96"/>
    </row>
    <row r="27" spans="1:6" ht="13.5" customHeight="1">
      <c r="A27" s="49"/>
      <c r="B27" s="306" t="s">
        <v>47</v>
      </c>
      <c r="C27" s="44"/>
      <c r="D27" s="30"/>
      <c r="E27" s="44"/>
      <c r="F27" s="97"/>
    </row>
    <row r="28" spans="1:6" ht="13.5" customHeight="1">
      <c r="A28" s="153" t="s">
        <v>26</v>
      </c>
      <c r="B28" s="299" t="s">
        <v>175</v>
      </c>
      <c r="C28" s="146" t="s">
        <v>24</v>
      </c>
      <c r="D28" s="154" t="s">
        <v>136</v>
      </c>
      <c r="E28" s="38"/>
      <c r="F28" s="119">
        <f>F32+F38</f>
        <v>1225.4</v>
      </c>
    </row>
    <row r="29" spans="1:6" ht="13.5" customHeight="1">
      <c r="A29" s="155"/>
      <c r="B29" s="306" t="s">
        <v>176</v>
      </c>
      <c r="C29" s="44"/>
      <c r="D29" s="31"/>
      <c r="E29" s="24"/>
      <c r="F29" s="96"/>
    </row>
    <row r="30" spans="1:6" ht="13.5" customHeight="1">
      <c r="A30" s="156" t="s">
        <v>49</v>
      </c>
      <c r="B30" s="300" t="s">
        <v>203</v>
      </c>
      <c r="C30" s="152" t="s">
        <v>24</v>
      </c>
      <c r="D30" s="29" t="s">
        <v>91</v>
      </c>
      <c r="E30" s="136"/>
      <c r="F30" s="84">
        <v>960.8</v>
      </c>
    </row>
    <row r="31" spans="1:6" ht="13.5" customHeight="1">
      <c r="A31" s="156"/>
      <c r="B31" s="300" t="s">
        <v>204</v>
      </c>
      <c r="C31" s="152"/>
      <c r="D31" s="29"/>
      <c r="E31" s="136"/>
      <c r="F31" s="97"/>
    </row>
    <row r="32" spans="1:6" ht="13.5" customHeight="1">
      <c r="A32" s="157" t="s">
        <v>346</v>
      </c>
      <c r="B32" s="303" t="s">
        <v>279</v>
      </c>
      <c r="C32" s="35" t="s">
        <v>24</v>
      </c>
      <c r="D32" s="170" t="s">
        <v>91</v>
      </c>
      <c r="E32" s="38">
        <v>100</v>
      </c>
      <c r="F32" s="84">
        <v>960.8</v>
      </c>
    </row>
    <row r="33" spans="1:6" ht="13.5" customHeight="1">
      <c r="A33" s="158"/>
      <c r="B33" s="304" t="s">
        <v>281</v>
      </c>
      <c r="C33" s="150"/>
      <c r="D33" s="189"/>
      <c r="E33" s="136"/>
      <c r="F33" s="83"/>
    </row>
    <row r="34" spans="1:6" ht="13.5" customHeight="1">
      <c r="A34" s="158"/>
      <c r="B34" s="305" t="s">
        <v>280</v>
      </c>
      <c r="C34" s="150"/>
      <c r="D34" s="189"/>
      <c r="E34" s="136"/>
      <c r="F34" s="83"/>
    </row>
    <row r="35" spans="1:6" ht="13.5" customHeight="1">
      <c r="A35" s="158"/>
      <c r="B35" s="305" t="s">
        <v>282</v>
      </c>
      <c r="C35" s="150"/>
      <c r="D35" s="159"/>
      <c r="E35" s="136"/>
      <c r="F35" s="99"/>
    </row>
    <row r="36" spans="1:6" ht="13.5" customHeight="1" hidden="1">
      <c r="A36" s="160" t="s">
        <v>77</v>
      </c>
      <c r="B36" s="403" t="s">
        <v>48</v>
      </c>
      <c r="C36" s="34" t="s">
        <v>24</v>
      </c>
      <c r="D36" s="161" t="s">
        <v>91</v>
      </c>
      <c r="E36" s="34" t="s">
        <v>207</v>
      </c>
      <c r="F36" s="105">
        <v>700.4</v>
      </c>
    </row>
    <row r="37" spans="1:6" ht="13.5" customHeight="1" hidden="1">
      <c r="A37" s="162" t="s">
        <v>78</v>
      </c>
      <c r="B37" s="403" t="s">
        <v>67</v>
      </c>
      <c r="C37" s="34" t="s">
        <v>24</v>
      </c>
      <c r="D37" s="154" t="s">
        <v>91</v>
      </c>
      <c r="E37" s="34" t="s">
        <v>207</v>
      </c>
      <c r="F37" s="105">
        <v>199.7</v>
      </c>
    </row>
    <row r="38" spans="1:6" ht="13.5" customHeight="1">
      <c r="A38" s="163" t="s">
        <v>177</v>
      </c>
      <c r="B38" s="303" t="s">
        <v>259</v>
      </c>
      <c r="C38" s="35" t="s">
        <v>24</v>
      </c>
      <c r="D38" s="154" t="s">
        <v>92</v>
      </c>
      <c r="E38" s="164"/>
      <c r="F38" s="120">
        <v>264.6</v>
      </c>
    </row>
    <row r="39" spans="1:6" ht="13.5" customHeight="1">
      <c r="A39" s="165"/>
      <c r="B39" s="337" t="s">
        <v>260</v>
      </c>
      <c r="C39" s="32"/>
      <c r="D39" s="166"/>
      <c r="E39" s="167"/>
      <c r="F39" s="97"/>
    </row>
    <row r="40" spans="1:6" ht="13.5" customHeight="1">
      <c r="A40" s="168" t="s">
        <v>347</v>
      </c>
      <c r="B40" s="303" t="s">
        <v>279</v>
      </c>
      <c r="C40" s="35" t="s">
        <v>24</v>
      </c>
      <c r="D40" s="154" t="s">
        <v>92</v>
      </c>
      <c r="E40" s="169">
        <v>100</v>
      </c>
      <c r="F40" s="111">
        <v>264.6</v>
      </c>
    </row>
    <row r="41" spans="1:6" ht="13.5" customHeight="1">
      <c r="A41" s="171"/>
      <c r="B41" s="304" t="s">
        <v>281</v>
      </c>
      <c r="C41" s="150"/>
      <c r="D41" s="166"/>
      <c r="E41" s="169"/>
      <c r="F41" s="96"/>
    </row>
    <row r="42" spans="1:6" ht="13.5" customHeight="1">
      <c r="A42" s="171"/>
      <c r="B42" s="305" t="s">
        <v>280</v>
      </c>
      <c r="C42" s="150"/>
      <c r="D42" s="166"/>
      <c r="E42" s="169"/>
      <c r="F42" s="96"/>
    </row>
    <row r="43" spans="1:6" ht="13.5" customHeight="1" thickBot="1">
      <c r="A43" s="171"/>
      <c r="B43" s="305" t="s">
        <v>282</v>
      </c>
      <c r="C43" s="150"/>
      <c r="D43" s="166"/>
      <c r="E43" s="169"/>
      <c r="F43" s="96"/>
    </row>
    <row r="44" spans="1:6" ht="13.5" customHeight="1">
      <c r="A44" s="172" t="s">
        <v>27</v>
      </c>
      <c r="B44" s="307" t="s">
        <v>206</v>
      </c>
      <c r="C44" s="173" t="s">
        <v>24</v>
      </c>
      <c r="D44" s="132" t="s">
        <v>380</v>
      </c>
      <c r="E44" s="46"/>
      <c r="F44" s="82">
        <f>F46+F50+F54</f>
        <v>2761</v>
      </c>
    </row>
    <row r="45" spans="1:6" ht="13.5" customHeight="1" thickBot="1">
      <c r="A45" s="174"/>
      <c r="B45" s="308" t="s">
        <v>52</v>
      </c>
      <c r="C45" s="44"/>
      <c r="D45" s="175"/>
      <c r="E45" s="30"/>
      <c r="F45" s="86"/>
    </row>
    <row r="46" spans="1:6" ht="13.5" customHeight="1">
      <c r="A46" s="176" t="s">
        <v>50</v>
      </c>
      <c r="B46" s="303" t="s">
        <v>279</v>
      </c>
      <c r="C46" s="35" t="s">
        <v>24</v>
      </c>
      <c r="D46" s="132" t="s">
        <v>380</v>
      </c>
      <c r="E46" s="56" t="s">
        <v>278</v>
      </c>
      <c r="F46" s="94">
        <v>2724</v>
      </c>
    </row>
    <row r="47" spans="1:6" ht="13.5" customHeight="1">
      <c r="A47" s="198"/>
      <c r="B47" s="304" t="s">
        <v>281</v>
      </c>
      <c r="C47" s="150"/>
      <c r="D47" s="129"/>
      <c r="E47" s="148"/>
      <c r="F47" s="104"/>
    </row>
    <row r="48" spans="1:6" ht="13.5" customHeight="1">
      <c r="A48" s="198"/>
      <c r="B48" s="305" t="s">
        <v>280</v>
      </c>
      <c r="C48" s="150"/>
      <c r="D48" s="129"/>
      <c r="E48" s="148"/>
      <c r="F48" s="104"/>
    </row>
    <row r="49" spans="1:6" ht="13.5" customHeight="1" thickBot="1">
      <c r="A49" s="162"/>
      <c r="B49" s="305" t="s">
        <v>282</v>
      </c>
      <c r="C49" s="32"/>
      <c r="D49" s="33"/>
      <c r="E49" s="55"/>
      <c r="F49" s="99"/>
    </row>
    <row r="50" spans="1:6" ht="13.5" customHeight="1">
      <c r="A50" s="177" t="s">
        <v>205</v>
      </c>
      <c r="B50" s="404" t="s">
        <v>283</v>
      </c>
      <c r="C50" s="35" t="s">
        <v>24</v>
      </c>
      <c r="D50" s="132" t="s">
        <v>380</v>
      </c>
      <c r="E50" s="164">
        <v>200</v>
      </c>
      <c r="F50" s="276">
        <f>F52</f>
        <v>36</v>
      </c>
    </row>
    <row r="51" spans="1:6" ht="13.5" customHeight="1" thickBot="1">
      <c r="A51" s="178"/>
      <c r="B51" s="337" t="s">
        <v>284</v>
      </c>
      <c r="C51" s="32"/>
      <c r="D51" s="33"/>
      <c r="E51" s="167"/>
      <c r="F51" s="277"/>
    </row>
    <row r="52" spans="1:6" ht="13.5" customHeight="1" hidden="1">
      <c r="A52" s="180" t="s">
        <v>272</v>
      </c>
      <c r="B52" s="403" t="s">
        <v>68</v>
      </c>
      <c r="C52" s="35" t="s">
        <v>24</v>
      </c>
      <c r="D52" s="36" t="s">
        <v>64</v>
      </c>
      <c r="E52" s="164">
        <v>244</v>
      </c>
      <c r="F52" s="278">
        <v>36</v>
      </c>
    </row>
    <row r="53" spans="1:6" ht="13.5" customHeight="1" thickBot="1">
      <c r="A53" s="182" t="s">
        <v>348</v>
      </c>
      <c r="B53" s="405" t="s">
        <v>285</v>
      </c>
      <c r="C53" s="183" t="s">
        <v>24</v>
      </c>
      <c r="D53" s="132" t="s">
        <v>380</v>
      </c>
      <c r="E53" s="184">
        <v>800</v>
      </c>
      <c r="F53" s="279">
        <f>F54</f>
        <v>1</v>
      </c>
    </row>
    <row r="54" spans="1:6" ht="13.5" customHeight="1" hidden="1" thickBot="1">
      <c r="A54" s="182" t="s">
        <v>255</v>
      </c>
      <c r="B54" s="405" t="s">
        <v>208</v>
      </c>
      <c r="C54" s="183" t="s">
        <v>24</v>
      </c>
      <c r="D54" s="54" t="s">
        <v>64</v>
      </c>
      <c r="E54" s="184">
        <v>852</v>
      </c>
      <c r="F54" s="85">
        <v>1</v>
      </c>
    </row>
    <row r="55" spans="1:6" ht="13.5" customHeight="1" hidden="1">
      <c r="A55" s="362" t="s">
        <v>256</v>
      </c>
      <c r="B55" s="406" t="s">
        <v>231</v>
      </c>
      <c r="C55" s="150" t="s">
        <v>24</v>
      </c>
      <c r="D55" s="129" t="s">
        <v>64</v>
      </c>
      <c r="E55" s="169">
        <v>852</v>
      </c>
      <c r="F55" s="83">
        <v>1</v>
      </c>
    </row>
    <row r="56" spans="1:6" ht="13.5" customHeight="1">
      <c r="A56" s="208" t="s">
        <v>8</v>
      </c>
      <c r="B56" s="302" t="s">
        <v>73</v>
      </c>
      <c r="C56" s="173" t="s">
        <v>79</v>
      </c>
      <c r="D56" s="173"/>
      <c r="E56" s="209"/>
      <c r="F56" s="90">
        <f>F57+F62+F67</f>
        <v>72</v>
      </c>
    </row>
    <row r="57" spans="1:6" ht="13.5" customHeight="1">
      <c r="A57" s="253" t="s">
        <v>33</v>
      </c>
      <c r="B57" s="312" t="s">
        <v>148</v>
      </c>
      <c r="C57" s="35" t="s">
        <v>79</v>
      </c>
      <c r="D57" s="36" t="s">
        <v>149</v>
      </c>
      <c r="E57" s="366"/>
      <c r="F57" s="427">
        <f>F60</f>
        <v>72</v>
      </c>
    </row>
    <row r="58" spans="1:6" ht="13.5" customHeight="1">
      <c r="A58" s="223"/>
      <c r="B58" s="313" t="s">
        <v>150</v>
      </c>
      <c r="C58" s="150"/>
      <c r="D58" s="129"/>
      <c r="E58" s="166"/>
      <c r="F58" s="388"/>
    </row>
    <row r="59" spans="1:6" ht="13.5" customHeight="1">
      <c r="A59" s="68"/>
      <c r="B59" s="385" t="s">
        <v>151</v>
      </c>
      <c r="C59" s="32"/>
      <c r="D59" s="33"/>
      <c r="E59" s="179"/>
      <c r="F59" s="389"/>
    </row>
    <row r="60" spans="1:6" ht="13.5" customHeight="1">
      <c r="A60" s="253" t="s">
        <v>65</v>
      </c>
      <c r="B60" s="312" t="s">
        <v>285</v>
      </c>
      <c r="C60" s="35" t="s">
        <v>79</v>
      </c>
      <c r="D60" s="36" t="s">
        <v>149</v>
      </c>
      <c r="E60" s="366" t="s">
        <v>288</v>
      </c>
      <c r="F60" s="87">
        <v>72</v>
      </c>
    </row>
    <row r="61" spans="1:6" ht="13.5" customHeight="1">
      <c r="A61" s="392" t="s">
        <v>340</v>
      </c>
      <c r="B61" s="390" t="s">
        <v>99</v>
      </c>
      <c r="C61" s="35"/>
      <c r="D61" s="36"/>
      <c r="E61" s="35"/>
      <c r="F61" s="399">
        <f>F64+F91+F95+F114+F135+F185+F230+F245+F271+F278</f>
        <v>86914.90000000001</v>
      </c>
    </row>
    <row r="62" spans="1:6" ht="13.5" customHeight="1">
      <c r="A62" s="368"/>
      <c r="B62" s="309" t="s">
        <v>100</v>
      </c>
      <c r="C62" s="150"/>
      <c r="D62" s="129"/>
      <c r="E62" s="150"/>
      <c r="F62" s="388"/>
    </row>
    <row r="63" spans="1:6" ht="13.5" customHeight="1">
      <c r="A63" s="370"/>
      <c r="B63" s="310" t="s">
        <v>137</v>
      </c>
      <c r="C63" s="32"/>
      <c r="D63" s="33"/>
      <c r="E63" s="32"/>
      <c r="F63" s="389"/>
    </row>
    <row r="64" spans="1:8" ht="13.5" customHeight="1">
      <c r="A64" s="391" t="s">
        <v>2</v>
      </c>
      <c r="B64" s="300" t="s">
        <v>193</v>
      </c>
      <c r="C64" s="152" t="s">
        <v>25</v>
      </c>
      <c r="D64" s="166"/>
      <c r="E64" s="169"/>
      <c r="F64" s="113">
        <f>F68+F73+F84</f>
        <v>11460.4</v>
      </c>
      <c r="H64" s="284"/>
    </row>
    <row r="65" spans="1:6" ht="13.5" customHeight="1">
      <c r="A65" s="48"/>
      <c r="B65" s="300" t="s">
        <v>194</v>
      </c>
      <c r="C65" s="150"/>
      <c r="D65" s="166"/>
      <c r="E65" s="169"/>
      <c r="F65" s="96"/>
    </row>
    <row r="66" spans="1:6" ht="13.5" customHeight="1">
      <c r="A66" s="48"/>
      <c r="B66" s="300" t="s">
        <v>195</v>
      </c>
      <c r="C66" s="150"/>
      <c r="D66" s="166"/>
      <c r="E66" s="169"/>
      <c r="F66" s="96"/>
    </row>
    <row r="67" spans="1:6" ht="13.5" customHeight="1">
      <c r="A67" s="49"/>
      <c r="B67" s="306" t="s">
        <v>138</v>
      </c>
      <c r="C67" s="32"/>
      <c r="D67" s="179"/>
      <c r="E67" s="167"/>
      <c r="F67" s="97"/>
    </row>
    <row r="68" spans="1:6" ht="13.5" customHeight="1">
      <c r="A68" s="188" t="s">
        <v>3</v>
      </c>
      <c r="B68" s="300" t="s">
        <v>41</v>
      </c>
      <c r="C68" s="152" t="s">
        <v>25</v>
      </c>
      <c r="D68" s="189" t="s">
        <v>29</v>
      </c>
      <c r="E68" s="189"/>
      <c r="F68" s="115">
        <f>F69</f>
        <v>1117.4</v>
      </c>
    </row>
    <row r="69" spans="1:6" ht="13.5" customHeight="1">
      <c r="A69" s="428" t="s">
        <v>43</v>
      </c>
      <c r="B69" s="303" t="s">
        <v>279</v>
      </c>
      <c r="C69" s="35" t="s">
        <v>25</v>
      </c>
      <c r="D69" s="170" t="s">
        <v>29</v>
      </c>
      <c r="E69" s="164">
        <v>100</v>
      </c>
      <c r="F69" s="111">
        <v>1117.4</v>
      </c>
    </row>
    <row r="70" spans="1:6" ht="13.5" customHeight="1">
      <c r="A70" s="158"/>
      <c r="B70" s="304" t="s">
        <v>281</v>
      </c>
      <c r="C70" s="150"/>
      <c r="D70" s="166"/>
      <c r="E70" s="169"/>
      <c r="F70" s="96"/>
    </row>
    <row r="71" spans="1:6" ht="13.5" customHeight="1">
      <c r="A71" s="158"/>
      <c r="B71" s="305" t="s">
        <v>280</v>
      </c>
      <c r="C71" s="150"/>
      <c r="D71" s="166"/>
      <c r="E71" s="169"/>
      <c r="F71" s="96"/>
    </row>
    <row r="72" spans="1:6" ht="13.5" customHeight="1">
      <c r="A72" s="190"/>
      <c r="B72" s="305" t="s">
        <v>282</v>
      </c>
      <c r="C72" s="32"/>
      <c r="D72" s="179"/>
      <c r="E72" s="167"/>
      <c r="F72" s="97"/>
    </row>
    <row r="73" spans="1:8" ht="13.5" customHeight="1">
      <c r="A73" s="151" t="s">
        <v>5</v>
      </c>
      <c r="B73" s="311" t="s">
        <v>287</v>
      </c>
      <c r="C73" s="146" t="s">
        <v>25</v>
      </c>
      <c r="D73" s="146" t="s">
        <v>87</v>
      </c>
      <c r="E73" s="249"/>
      <c r="F73" s="117">
        <f>F75+F79+F81</f>
        <v>10337.4</v>
      </c>
      <c r="H73" s="284"/>
    </row>
    <row r="74" spans="1:6" ht="13.5" customHeight="1">
      <c r="A74" s="49"/>
      <c r="B74" s="308" t="s">
        <v>286</v>
      </c>
      <c r="C74" s="44"/>
      <c r="D74" s="44"/>
      <c r="E74" s="250"/>
      <c r="F74" s="86"/>
    </row>
    <row r="75" spans="1:6" ht="13.5" customHeight="1">
      <c r="A75" s="151" t="s">
        <v>349</v>
      </c>
      <c r="B75" s="312" t="s">
        <v>279</v>
      </c>
      <c r="C75" s="152" t="s">
        <v>25</v>
      </c>
      <c r="D75" s="146" t="s">
        <v>87</v>
      </c>
      <c r="E75" s="249">
        <v>100</v>
      </c>
      <c r="F75" s="117">
        <v>8175.9</v>
      </c>
    </row>
    <row r="76" spans="1:6" ht="13.5" customHeight="1">
      <c r="A76" s="48"/>
      <c r="B76" s="313" t="s">
        <v>281</v>
      </c>
      <c r="C76" s="152"/>
      <c r="D76" s="152"/>
      <c r="E76" s="247"/>
      <c r="F76" s="106"/>
    </row>
    <row r="77" spans="1:6" ht="13.5" customHeight="1">
      <c r="A77" s="168"/>
      <c r="B77" s="314" t="s">
        <v>280</v>
      </c>
      <c r="C77" s="152"/>
      <c r="D77" s="152"/>
      <c r="E77" s="247"/>
      <c r="F77" s="83"/>
    </row>
    <row r="78" spans="1:6" ht="13.5" customHeight="1">
      <c r="A78" s="294"/>
      <c r="B78" s="315" t="s">
        <v>282</v>
      </c>
      <c r="C78" s="44"/>
      <c r="D78" s="44"/>
      <c r="E78" s="250"/>
      <c r="F78" s="99"/>
    </row>
    <row r="79" spans="1:6" ht="13.5" customHeight="1">
      <c r="A79" s="288" t="s">
        <v>350</v>
      </c>
      <c r="B79" s="404" t="s">
        <v>283</v>
      </c>
      <c r="C79" s="35" t="s">
        <v>25</v>
      </c>
      <c r="D79" s="164" t="s">
        <v>87</v>
      </c>
      <c r="E79" s="170">
        <v>200</v>
      </c>
      <c r="F79" s="117">
        <v>2146.5</v>
      </c>
    </row>
    <row r="80" spans="1:6" ht="13.5" customHeight="1">
      <c r="A80" s="193"/>
      <c r="B80" s="337" t="s">
        <v>284</v>
      </c>
      <c r="C80" s="32"/>
      <c r="D80" s="167"/>
      <c r="E80" s="179"/>
      <c r="F80" s="86"/>
    </row>
    <row r="81" spans="1:6" ht="13.5" customHeight="1" thickBot="1">
      <c r="A81" s="288" t="s">
        <v>351</v>
      </c>
      <c r="B81" s="405" t="s">
        <v>285</v>
      </c>
      <c r="C81" s="150" t="s">
        <v>25</v>
      </c>
      <c r="D81" s="166" t="s">
        <v>87</v>
      </c>
      <c r="E81" s="166">
        <v>800</v>
      </c>
      <c r="F81" s="280">
        <v>15</v>
      </c>
    </row>
    <row r="82" spans="1:6" ht="13.5" customHeight="1" hidden="1">
      <c r="A82" s="191" t="s">
        <v>213</v>
      </c>
      <c r="B82" s="407" t="s">
        <v>261</v>
      </c>
      <c r="C82" s="34" t="s">
        <v>25</v>
      </c>
      <c r="D82" s="181" t="s">
        <v>87</v>
      </c>
      <c r="E82" s="181">
        <v>851</v>
      </c>
      <c r="F82" s="117">
        <v>34</v>
      </c>
    </row>
    <row r="83" spans="1:6" ht="13.5" customHeight="1" hidden="1" thickBot="1">
      <c r="A83" s="194" t="s">
        <v>214</v>
      </c>
      <c r="B83" s="319" t="s">
        <v>208</v>
      </c>
      <c r="C83" s="53" t="s">
        <v>25</v>
      </c>
      <c r="D83" s="195" t="s">
        <v>87</v>
      </c>
      <c r="E83" s="195">
        <v>852</v>
      </c>
      <c r="F83" s="85">
        <v>1</v>
      </c>
    </row>
    <row r="84" spans="1:6" ht="13.5" customHeight="1">
      <c r="A84" s="196" t="s">
        <v>6</v>
      </c>
      <c r="B84" s="302" t="s">
        <v>274</v>
      </c>
      <c r="C84" s="143" t="s">
        <v>25</v>
      </c>
      <c r="D84" s="187" t="s">
        <v>273</v>
      </c>
      <c r="E84" s="186"/>
      <c r="F84" s="82">
        <f>F88</f>
        <v>5.6</v>
      </c>
    </row>
    <row r="85" spans="1:6" ht="13.5" customHeight="1">
      <c r="A85" s="171"/>
      <c r="B85" s="300" t="s">
        <v>275</v>
      </c>
      <c r="C85" s="150"/>
      <c r="D85" s="148"/>
      <c r="E85" s="166"/>
      <c r="F85" s="83"/>
    </row>
    <row r="86" spans="1:6" ht="13.5" customHeight="1">
      <c r="A86" s="171"/>
      <c r="B86" s="300" t="s">
        <v>276</v>
      </c>
      <c r="C86" s="150"/>
      <c r="D86" s="148"/>
      <c r="E86" s="166"/>
      <c r="F86" s="83"/>
    </row>
    <row r="87" spans="1:6" ht="13.5" customHeight="1">
      <c r="A87" s="171"/>
      <c r="B87" s="300" t="s">
        <v>277</v>
      </c>
      <c r="C87" s="150"/>
      <c r="D87" s="148"/>
      <c r="E87" s="166"/>
      <c r="F87" s="83"/>
    </row>
    <row r="88" spans="1:6" ht="13.5" customHeight="1">
      <c r="A88" s="197" t="s">
        <v>352</v>
      </c>
      <c r="B88" s="404" t="s">
        <v>283</v>
      </c>
      <c r="C88" s="35" t="s">
        <v>25</v>
      </c>
      <c r="D88" s="170" t="s">
        <v>257</v>
      </c>
      <c r="E88" s="164">
        <v>200</v>
      </c>
      <c r="F88" s="84">
        <v>5.6</v>
      </c>
    </row>
    <row r="89" spans="1:6" ht="13.5" customHeight="1" hidden="1" thickBot="1">
      <c r="A89" s="198" t="s">
        <v>129</v>
      </c>
      <c r="B89" s="337" t="s">
        <v>284</v>
      </c>
      <c r="C89" s="150" t="s">
        <v>25</v>
      </c>
      <c r="D89" s="169" t="s">
        <v>257</v>
      </c>
      <c r="E89" s="166">
        <v>244</v>
      </c>
      <c r="F89" s="83">
        <v>5.3</v>
      </c>
    </row>
    <row r="90" spans="1:6" ht="13.5" customHeight="1" thickBot="1">
      <c r="A90" s="199"/>
      <c r="B90" s="322" t="s">
        <v>262</v>
      </c>
      <c r="C90" s="183"/>
      <c r="D90" s="184"/>
      <c r="E90" s="200"/>
      <c r="F90" s="85"/>
    </row>
    <row r="91" spans="1:6" ht="13.5" customHeight="1">
      <c r="A91" s="272" t="s">
        <v>7</v>
      </c>
      <c r="B91" s="318" t="s">
        <v>70</v>
      </c>
      <c r="C91" s="61" t="s">
        <v>80</v>
      </c>
      <c r="D91" s="61"/>
      <c r="E91" s="204"/>
      <c r="F91" s="281">
        <f>F92</f>
        <v>1625.2</v>
      </c>
    </row>
    <row r="92" spans="1:6" ht="13.5" customHeight="1">
      <c r="A92" s="423" t="s">
        <v>26</v>
      </c>
      <c r="B92" s="408" t="s">
        <v>71</v>
      </c>
      <c r="C92" s="192" t="s">
        <v>80</v>
      </c>
      <c r="D92" s="192" t="s">
        <v>72</v>
      </c>
      <c r="E92" s="192"/>
      <c r="F92" s="282">
        <f>F93</f>
        <v>1625.2</v>
      </c>
    </row>
    <row r="93" spans="1:6" ht="13.5" customHeight="1" thickBot="1">
      <c r="A93" s="423" t="s">
        <v>49</v>
      </c>
      <c r="B93" s="405" t="s">
        <v>285</v>
      </c>
      <c r="C93" s="35" t="s">
        <v>80</v>
      </c>
      <c r="D93" s="34" t="s">
        <v>72</v>
      </c>
      <c r="E93" s="205" t="s">
        <v>288</v>
      </c>
      <c r="F93" s="282">
        <v>1625.2</v>
      </c>
    </row>
    <row r="94" spans="1:6" ht="13.5" customHeight="1" hidden="1" thickBot="1">
      <c r="A94" s="206" t="s">
        <v>219</v>
      </c>
      <c r="B94" s="319" t="s">
        <v>28</v>
      </c>
      <c r="C94" s="53" t="s">
        <v>80</v>
      </c>
      <c r="D94" s="53" t="s">
        <v>72</v>
      </c>
      <c r="E94" s="207" t="s">
        <v>141</v>
      </c>
      <c r="F94" s="91">
        <v>1885.1</v>
      </c>
    </row>
    <row r="95" spans="1:6" ht="13.5" customHeight="1">
      <c r="A95" s="208" t="s">
        <v>8</v>
      </c>
      <c r="B95" s="302" t="s">
        <v>73</v>
      </c>
      <c r="C95" s="173" t="s">
        <v>79</v>
      </c>
      <c r="D95" s="173"/>
      <c r="E95" s="209"/>
      <c r="F95" s="90">
        <f>F96+F109</f>
        <v>898.7</v>
      </c>
    </row>
    <row r="96" spans="1:6" ht="13.5" customHeight="1">
      <c r="A96" s="253" t="s">
        <v>33</v>
      </c>
      <c r="B96" s="303" t="s">
        <v>325</v>
      </c>
      <c r="C96" s="35" t="s">
        <v>79</v>
      </c>
      <c r="D96" s="56" t="s">
        <v>96</v>
      </c>
      <c r="E96" s="210"/>
      <c r="F96" s="84">
        <f>F98</f>
        <v>90</v>
      </c>
    </row>
    <row r="97" spans="1:6" ht="13.5" customHeight="1">
      <c r="A97" s="211"/>
      <c r="B97" s="337" t="s">
        <v>142</v>
      </c>
      <c r="C97" s="44"/>
      <c r="D97" s="30"/>
      <c r="E97" s="212"/>
      <c r="F97" s="97"/>
    </row>
    <row r="98" spans="1:6" ht="13.5" customHeight="1">
      <c r="A98" s="424" t="s">
        <v>65</v>
      </c>
      <c r="B98" s="404" t="s">
        <v>283</v>
      </c>
      <c r="C98" s="35" t="s">
        <v>79</v>
      </c>
      <c r="D98" s="56" t="s">
        <v>96</v>
      </c>
      <c r="E98" s="210" t="s">
        <v>289</v>
      </c>
      <c r="F98" s="84">
        <v>90</v>
      </c>
    </row>
    <row r="99" spans="1:6" ht="13.5" customHeight="1" hidden="1">
      <c r="A99" s="213" t="s">
        <v>123</v>
      </c>
      <c r="B99" s="337" t="s">
        <v>284</v>
      </c>
      <c r="C99" s="150" t="s">
        <v>79</v>
      </c>
      <c r="D99" s="148" t="s">
        <v>96</v>
      </c>
      <c r="E99" s="214" t="s">
        <v>215</v>
      </c>
      <c r="F99" s="83">
        <v>105</v>
      </c>
    </row>
    <row r="100" spans="1:6" ht="13.5" customHeight="1" thickBot="1">
      <c r="A100" s="215"/>
      <c r="B100" s="322" t="s">
        <v>262</v>
      </c>
      <c r="C100" s="32"/>
      <c r="D100" s="55"/>
      <c r="E100" s="216"/>
      <c r="F100" s="99"/>
    </row>
    <row r="101" spans="1:6" ht="13.5" customHeight="1" hidden="1">
      <c r="A101" s="217" t="s">
        <v>124</v>
      </c>
      <c r="B101" s="303" t="s">
        <v>143</v>
      </c>
      <c r="C101" s="35" t="s">
        <v>79</v>
      </c>
      <c r="D101" s="136" t="s">
        <v>51</v>
      </c>
      <c r="E101" s="218"/>
      <c r="F101" s="84">
        <f>F105</f>
        <v>0</v>
      </c>
    </row>
    <row r="102" spans="1:6" ht="13.5" customHeight="1" hidden="1">
      <c r="A102" s="217"/>
      <c r="B102" s="304" t="s">
        <v>144</v>
      </c>
      <c r="C102" s="150"/>
      <c r="D102" s="28"/>
      <c r="E102" s="218"/>
      <c r="F102" s="96"/>
    </row>
    <row r="103" spans="1:6" ht="13.5" customHeight="1" hidden="1">
      <c r="A103" s="217"/>
      <c r="B103" s="304" t="s">
        <v>145</v>
      </c>
      <c r="C103" s="150"/>
      <c r="D103" s="28"/>
      <c r="E103" s="218"/>
      <c r="F103" s="96"/>
    </row>
    <row r="104" spans="1:6" ht="13.5" customHeight="1" hidden="1">
      <c r="A104" s="217"/>
      <c r="B104" s="337" t="s">
        <v>146</v>
      </c>
      <c r="C104" s="32"/>
      <c r="D104" s="28"/>
      <c r="E104" s="212"/>
      <c r="F104" s="97"/>
    </row>
    <row r="105" spans="1:6" ht="13.5" customHeight="1" hidden="1">
      <c r="A105" s="219" t="s">
        <v>125</v>
      </c>
      <c r="B105" s="320" t="s">
        <v>221</v>
      </c>
      <c r="C105" s="35" t="s">
        <v>79</v>
      </c>
      <c r="D105" s="36" t="s">
        <v>51</v>
      </c>
      <c r="E105" s="56" t="s">
        <v>147</v>
      </c>
      <c r="F105" s="92">
        <v>0</v>
      </c>
    </row>
    <row r="106" spans="1:6" ht="15" customHeight="1" hidden="1">
      <c r="A106" s="220"/>
      <c r="B106" s="321" t="s">
        <v>263</v>
      </c>
      <c r="C106" s="222"/>
      <c r="D106" s="222"/>
      <c r="E106" s="221"/>
      <c r="F106" s="93"/>
    </row>
    <row r="107" spans="1:6" ht="13.5" customHeight="1" hidden="1">
      <c r="A107" s="41" t="s">
        <v>125</v>
      </c>
      <c r="B107" s="312" t="s">
        <v>182</v>
      </c>
      <c r="C107" s="35" t="s">
        <v>79</v>
      </c>
      <c r="D107" s="36" t="s">
        <v>51</v>
      </c>
      <c r="E107" s="56" t="s">
        <v>147</v>
      </c>
      <c r="F107" s="84">
        <v>580</v>
      </c>
    </row>
    <row r="108" spans="1:6" ht="13.5" customHeight="1" hidden="1">
      <c r="A108" s="223"/>
      <c r="B108" s="313" t="s">
        <v>183</v>
      </c>
      <c r="C108" s="150"/>
      <c r="D108" s="129"/>
      <c r="E108" s="148"/>
      <c r="F108" s="83"/>
    </row>
    <row r="109" spans="1:6" ht="13.5" customHeight="1">
      <c r="A109" s="253" t="s">
        <v>66</v>
      </c>
      <c r="B109" s="312" t="s">
        <v>178</v>
      </c>
      <c r="C109" s="72" t="s">
        <v>79</v>
      </c>
      <c r="D109" s="40" t="s">
        <v>179</v>
      </c>
      <c r="E109" s="39"/>
      <c r="F109" s="94">
        <f>F110</f>
        <v>808.7</v>
      </c>
    </row>
    <row r="110" spans="1:6" ht="13.5" customHeight="1">
      <c r="A110" s="253" t="s">
        <v>353</v>
      </c>
      <c r="B110" s="404" t="s">
        <v>283</v>
      </c>
      <c r="C110" s="72" t="s">
        <v>79</v>
      </c>
      <c r="D110" s="74" t="s">
        <v>179</v>
      </c>
      <c r="E110" s="72" t="s">
        <v>289</v>
      </c>
      <c r="F110" s="94">
        <v>808.7</v>
      </c>
    </row>
    <row r="111" spans="1:6" ht="13.5" customHeight="1">
      <c r="A111" s="68"/>
      <c r="B111" s="337" t="s">
        <v>284</v>
      </c>
      <c r="C111" s="73"/>
      <c r="D111" s="71"/>
      <c r="E111" s="73"/>
      <c r="F111" s="102"/>
    </row>
    <row r="112" spans="1:6" ht="13.5" customHeight="1" hidden="1">
      <c r="A112" s="68" t="s">
        <v>216</v>
      </c>
      <c r="B112" s="322" t="s">
        <v>262</v>
      </c>
      <c r="C112" s="73" t="s">
        <v>79</v>
      </c>
      <c r="D112" s="70" t="s">
        <v>179</v>
      </c>
      <c r="E112" s="69" t="s">
        <v>215</v>
      </c>
      <c r="F112" s="95">
        <v>1300</v>
      </c>
    </row>
    <row r="113" spans="1:7" ht="13.5" customHeight="1" hidden="1" thickBot="1">
      <c r="A113" s="223" t="s">
        <v>218</v>
      </c>
      <c r="B113" s="304" t="s">
        <v>28</v>
      </c>
      <c r="C113" s="150" t="s">
        <v>79</v>
      </c>
      <c r="D113" s="129" t="s">
        <v>149</v>
      </c>
      <c r="E113" s="148" t="s">
        <v>147</v>
      </c>
      <c r="F113" s="83">
        <v>72</v>
      </c>
      <c r="G113" s="8"/>
    </row>
    <row r="114" spans="1:7" ht="13.5" customHeight="1">
      <c r="A114" s="146" t="s">
        <v>9</v>
      </c>
      <c r="B114" s="372" t="s">
        <v>328</v>
      </c>
      <c r="C114" s="421" t="s">
        <v>327</v>
      </c>
      <c r="D114" s="36"/>
      <c r="E114" s="56"/>
      <c r="F114" s="343">
        <f>F117</f>
        <v>222.5</v>
      </c>
      <c r="G114" s="8"/>
    </row>
    <row r="115" spans="1:7" ht="13.5" customHeight="1">
      <c r="A115" s="150"/>
      <c r="B115" s="373" t="s">
        <v>329</v>
      </c>
      <c r="C115" s="150"/>
      <c r="D115" s="129"/>
      <c r="E115" s="148"/>
      <c r="F115" s="369"/>
      <c r="G115" s="8"/>
    </row>
    <row r="116" spans="1:7" ht="13.5" customHeight="1">
      <c r="A116" s="32"/>
      <c r="B116" s="317"/>
      <c r="C116" s="32"/>
      <c r="D116" s="33"/>
      <c r="E116" s="55"/>
      <c r="F116" s="371"/>
      <c r="G116" s="8"/>
    </row>
    <row r="117" spans="1:6" s="17" customFormat="1" ht="13.5" customHeight="1">
      <c r="A117" s="367" t="s">
        <v>10</v>
      </c>
      <c r="B117" s="316" t="s">
        <v>152</v>
      </c>
      <c r="C117" s="152" t="s">
        <v>30</v>
      </c>
      <c r="D117" s="29"/>
      <c r="E117" s="28"/>
      <c r="F117" s="113">
        <f>F120</f>
        <v>222.5</v>
      </c>
    </row>
    <row r="118" spans="1:6" ht="13.5" customHeight="1">
      <c r="A118" s="367"/>
      <c r="B118" s="316" t="s">
        <v>153</v>
      </c>
      <c r="C118" s="152"/>
      <c r="D118" s="29"/>
      <c r="E118" s="28"/>
      <c r="F118" s="96"/>
    </row>
    <row r="119" spans="1:6" ht="13.5" customHeight="1">
      <c r="A119" s="425"/>
      <c r="B119" s="308" t="s">
        <v>154</v>
      </c>
      <c r="C119" s="44"/>
      <c r="D119" s="31"/>
      <c r="E119" s="30"/>
      <c r="F119" s="99"/>
    </row>
    <row r="120" spans="1:8" ht="13.5" customHeight="1">
      <c r="A120" s="426" t="s">
        <v>88</v>
      </c>
      <c r="B120" s="303" t="s">
        <v>130</v>
      </c>
      <c r="C120" s="35" t="s">
        <v>30</v>
      </c>
      <c r="D120" s="36" t="s">
        <v>97</v>
      </c>
      <c r="E120" s="38"/>
      <c r="F120" s="83">
        <f>F123</f>
        <v>222.5</v>
      </c>
      <c r="H120" s="12"/>
    </row>
    <row r="121" spans="1:6" ht="13.5" customHeight="1">
      <c r="A121" s="429"/>
      <c r="B121" s="304" t="s">
        <v>291</v>
      </c>
      <c r="C121" s="150"/>
      <c r="D121" s="129"/>
      <c r="E121" s="148"/>
      <c r="F121" s="96"/>
    </row>
    <row r="122" spans="1:6" ht="13.5" customHeight="1">
      <c r="A122" s="430"/>
      <c r="B122" s="304" t="s">
        <v>290</v>
      </c>
      <c r="C122" s="150"/>
      <c r="D122" s="33"/>
      <c r="E122" s="136"/>
      <c r="F122" s="96"/>
    </row>
    <row r="123" spans="1:6" ht="13.5" customHeight="1">
      <c r="A123" s="288" t="s">
        <v>219</v>
      </c>
      <c r="B123" s="404" t="s">
        <v>283</v>
      </c>
      <c r="C123" s="72" t="s">
        <v>30</v>
      </c>
      <c r="D123" s="38" t="s">
        <v>97</v>
      </c>
      <c r="E123" s="36">
        <v>200</v>
      </c>
      <c r="F123" s="84">
        <v>222.5</v>
      </c>
    </row>
    <row r="124" spans="1:6" ht="13.5" customHeight="1" thickBot="1">
      <c r="A124" s="431"/>
      <c r="B124" s="337" t="s">
        <v>284</v>
      </c>
      <c r="C124" s="73"/>
      <c r="D124" s="24"/>
      <c r="E124" s="33"/>
      <c r="F124" s="97"/>
    </row>
    <row r="125" spans="1:6" ht="13.5" customHeight="1" hidden="1">
      <c r="A125" s="168" t="s">
        <v>90</v>
      </c>
      <c r="B125" s="322" t="s">
        <v>262</v>
      </c>
      <c r="C125" s="238" t="s">
        <v>30</v>
      </c>
      <c r="D125" s="129" t="s">
        <v>97</v>
      </c>
      <c r="E125" s="224">
        <v>244</v>
      </c>
      <c r="F125" s="112">
        <v>25</v>
      </c>
    </row>
    <row r="126" spans="1:6" ht="13.5" customHeight="1" hidden="1">
      <c r="A126" s="149" t="s">
        <v>253</v>
      </c>
      <c r="B126" s="393" t="s">
        <v>69</v>
      </c>
      <c r="C126" s="72" t="s">
        <v>30</v>
      </c>
      <c r="D126" s="38" t="s">
        <v>97</v>
      </c>
      <c r="E126" s="36">
        <v>244</v>
      </c>
      <c r="F126" s="105">
        <v>400</v>
      </c>
    </row>
    <row r="127" spans="1:6" ht="13.5" customHeight="1" hidden="1" thickBot="1">
      <c r="A127" s="203" t="s">
        <v>254</v>
      </c>
      <c r="B127" s="319" t="s">
        <v>40</v>
      </c>
      <c r="C127" s="225" t="s">
        <v>30</v>
      </c>
      <c r="D127" s="226" t="s">
        <v>97</v>
      </c>
      <c r="E127" s="227">
        <v>244</v>
      </c>
      <c r="F127" s="85">
        <v>100</v>
      </c>
    </row>
    <row r="128" spans="1:6" ht="13.5" customHeight="1" hidden="1">
      <c r="A128" s="228">
        <v>7</v>
      </c>
      <c r="B128" s="302" t="s">
        <v>102</v>
      </c>
      <c r="C128" s="420" t="s">
        <v>93</v>
      </c>
      <c r="D128" s="229"/>
      <c r="E128" s="133"/>
      <c r="F128" s="90">
        <v>0</v>
      </c>
    </row>
    <row r="129" spans="1:6" ht="13.5" customHeight="1" hidden="1">
      <c r="A129" s="149" t="s">
        <v>56</v>
      </c>
      <c r="B129" s="403" t="s">
        <v>103</v>
      </c>
      <c r="C129" s="34" t="s">
        <v>93</v>
      </c>
      <c r="D129" s="36" t="s">
        <v>94</v>
      </c>
      <c r="E129" s="38"/>
      <c r="F129" s="107">
        <f>F130</f>
        <v>0</v>
      </c>
    </row>
    <row r="130" spans="1:6" ht="13.5" customHeight="1" hidden="1">
      <c r="A130" s="230" t="s">
        <v>197</v>
      </c>
      <c r="B130" s="394" t="s">
        <v>222</v>
      </c>
      <c r="C130" s="73" t="s">
        <v>93</v>
      </c>
      <c r="D130" s="231" t="s">
        <v>115</v>
      </c>
      <c r="E130" s="231"/>
      <c r="F130" s="108">
        <f>F131</f>
        <v>0</v>
      </c>
    </row>
    <row r="131" spans="1:6" ht="13.5" customHeight="1" hidden="1">
      <c r="A131" s="232" t="s">
        <v>126</v>
      </c>
      <c r="B131" s="313" t="s">
        <v>139</v>
      </c>
      <c r="C131" s="34" t="s">
        <v>93</v>
      </c>
      <c r="D131" s="14" t="s">
        <v>115</v>
      </c>
      <c r="E131" s="40">
        <v>240</v>
      </c>
      <c r="F131" s="109">
        <f>F132</f>
        <v>0</v>
      </c>
    </row>
    <row r="132" spans="1:6" ht="13.5" customHeight="1" hidden="1">
      <c r="A132" s="233" t="s">
        <v>126</v>
      </c>
      <c r="B132" s="303" t="s">
        <v>223</v>
      </c>
      <c r="C132" s="35" t="s">
        <v>93</v>
      </c>
      <c r="D132" s="38" t="s">
        <v>115</v>
      </c>
      <c r="E132" s="40">
        <v>242</v>
      </c>
      <c r="F132" s="109">
        <v>0</v>
      </c>
    </row>
    <row r="133" spans="1:6" ht="13.5" customHeight="1" hidden="1" thickBot="1">
      <c r="A133" s="234"/>
      <c r="B133" s="322" t="s">
        <v>224</v>
      </c>
      <c r="C133" s="235"/>
      <c r="D133" s="236"/>
      <c r="E133" s="237"/>
      <c r="F133" s="110"/>
    </row>
    <row r="134" spans="1:6" ht="13.5" customHeight="1" hidden="1" thickBot="1">
      <c r="A134" s="363" t="s">
        <v>225</v>
      </c>
      <c r="B134" s="332" t="s">
        <v>69</v>
      </c>
      <c r="C134" s="238" t="s">
        <v>93</v>
      </c>
      <c r="D134" s="239" t="s">
        <v>115</v>
      </c>
      <c r="E134" s="239">
        <v>242</v>
      </c>
      <c r="F134" s="364">
        <v>150</v>
      </c>
    </row>
    <row r="135" spans="1:6" ht="17.25" customHeight="1" thickBot="1">
      <c r="A135" s="435" t="s">
        <v>11</v>
      </c>
      <c r="B135" s="395" t="s">
        <v>370</v>
      </c>
      <c r="C135" s="381" t="s">
        <v>330</v>
      </c>
      <c r="D135" s="382"/>
      <c r="E135" s="383"/>
      <c r="F135" s="98">
        <f>F136</f>
        <v>36382.4</v>
      </c>
    </row>
    <row r="136" spans="1:6" ht="13.5" customHeight="1" thickBot="1">
      <c r="A136" s="240" t="s">
        <v>12</v>
      </c>
      <c r="B136" s="396" t="s">
        <v>31</v>
      </c>
      <c r="C136" s="241" t="s">
        <v>32</v>
      </c>
      <c r="D136" s="242"/>
      <c r="E136" s="243"/>
      <c r="F136" s="98">
        <f>F137+F142+F147+F150+F156+F164+F168+F173+F177</f>
        <v>36382.4</v>
      </c>
    </row>
    <row r="137" spans="1:6" ht="13.5" customHeight="1">
      <c r="A137" s="433" t="s">
        <v>220</v>
      </c>
      <c r="B137" s="323" t="s">
        <v>181</v>
      </c>
      <c r="C137" s="173" t="s">
        <v>32</v>
      </c>
      <c r="D137" s="245" t="s">
        <v>104</v>
      </c>
      <c r="E137" s="47"/>
      <c r="F137" s="82">
        <f>F140</f>
        <v>8260</v>
      </c>
    </row>
    <row r="138" spans="1:6" ht="13.5" customHeight="1">
      <c r="A138" s="430"/>
      <c r="B138" s="300" t="s">
        <v>180</v>
      </c>
      <c r="C138" s="152"/>
      <c r="D138" s="247"/>
      <c r="E138" s="29"/>
      <c r="F138" s="96"/>
    </row>
    <row r="139" spans="1:6" ht="13.5" customHeight="1">
      <c r="A139" s="434"/>
      <c r="B139" s="306" t="s">
        <v>155</v>
      </c>
      <c r="C139" s="32"/>
      <c r="D139" s="24"/>
      <c r="E139" s="31"/>
      <c r="F139" s="97"/>
    </row>
    <row r="140" spans="1:6" ht="12.75" customHeight="1">
      <c r="A140" s="288" t="s">
        <v>123</v>
      </c>
      <c r="B140" s="404" t="s">
        <v>283</v>
      </c>
      <c r="C140" s="35" t="s">
        <v>32</v>
      </c>
      <c r="D140" s="38" t="s">
        <v>104</v>
      </c>
      <c r="E140" s="36">
        <v>200</v>
      </c>
      <c r="F140" s="84">
        <v>8260</v>
      </c>
    </row>
    <row r="141" spans="1:6" ht="12.75" customHeight="1" thickBot="1">
      <c r="A141" s="344"/>
      <c r="B141" s="304" t="s">
        <v>284</v>
      </c>
      <c r="C141" s="150"/>
      <c r="D141" s="136"/>
      <c r="E141" s="129"/>
      <c r="F141" s="83"/>
    </row>
    <row r="142" spans="1:7" ht="13.5" customHeight="1">
      <c r="A142" s="244" t="s">
        <v>124</v>
      </c>
      <c r="B142" s="307" t="s">
        <v>106</v>
      </c>
      <c r="C142" s="173" t="s">
        <v>32</v>
      </c>
      <c r="D142" s="47" t="s">
        <v>107</v>
      </c>
      <c r="E142" s="246"/>
      <c r="F142" s="82">
        <f>F145</f>
        <v>7607.4</v>
      </c>
      <c r="G142" s="1"/>
    </row>
    <row r="143" spans="1:6" ht="13.5" customHeight="1">
      <c r="A143" s="251"/>
      <c r="B143" s="316" t="s">
        <v>117</v>
      </c>
      <c r="C143" s="152"/>
      <c r="D143" s="29"/>
      <c r="E143" s="248"/>
      <c r="F143" s="96"/>
    </row>
    <row r="144" spans="1:6" ht="13.5" customHeight="1">
      <c r="A144" s="252"/>
      <c r="B144" s="308" t="s">
        <v>118</v>
      </c>
      <c r="C144" s="32"/>
      <c r="D144" s="33"/>
      <c r="E144" s="42"/>
      <c r="F144" s="97"/>
    </row>
    <row r="145" spans="1:6" ht="13.5" customHeight="1">
      <c r="A145" s="253" t="s">
        <v>125</v>
      </c>
      <c r="B145" s="404" t="s">
        <v>283</v>
      </c>
      <c r="C145" s="35" t="s">
        <v>32</v>
      </c>
      <c r="D145" s="38" t="s">
        <v>107</v>
      </c>
      <c r="E145" s="36">
        <v>200</v>
      </c>
      <c r="F145" s="84">
        <v>7607.4</v>
      </c>
    </row>
    <row r="146" spans="1:6" ht="13.5" customHeight="1" thickBot="1">
      <c r="A146" s="259"/>
      <c r="B146" s="304" t="s">
        <v>284</v>
      </c>
      <c r="C146" s="150"/>
      <c r="D146" s="136"/>
      <c r="E146" s="129"/>
      <c r="F146" s="83"/>
    </row>
    <row r="147" spans="1:6" ht="13.5" customHeight="1">
      <c r="A147" s="256" t="s">
        <v>184</v>
      </c>
      <c r="B147" s="307" t="s">
        <v>108</v>
      </c>
      <c r="C147" s="173" t="s">
        <v>32</v>
      </c>
      <c r="D147" s="245" t="s">
        <v>109</v>
      </c>
      <c r="E147" s="132"/>
      <c r="F147" s="101">
        <f>F148</f>
        <v>4420</v>
      </c>
    </row>
    <row r="148" spans="1:6" ht="13.5" customHeight="1">
      <c r="A148" s="253" t="s">
        <v>185</v>
      </c>
      <c r="B148" s="404" t="s">
        <v>283</v>
      </c>
      <c r="C148" s="35" t="s">
        <v>32</v>
      </c>
      <c r="D148" s="37" t="s">
        <v>109</v>
      </c>
      <c r="E148" s="36">
        <v>200</v>
      </c>
      <c r="F148" s="84">
        <v>4420</v>
      </c>
    </row>
    <row r="149" spans="1:6" ht="13.5" customHeight="1" thickBot="1">
      <c r="A149" s="345"/>
      <c r="B149" s="322" t="s">
        <v>284</v>
      </c>
      <c r="C149" s="183"/>
      <c r="D149" s="346"/>
      <c r="E149" s="54"/>
      <c r="F149" s="297"/>
    </row>
    <row r="150" spans="1:6" ht="13.5" customHeight="1">
      <c r="A150" s="244" t="s">
        <v>186</v>
      </c>
      <c r="B150" s="307" t="s">
        <v>198</v>
      </c>
      <c r="C150" s="173" t="s">
        <v>32</v>
      </c>
      <c r="D150" s="47" t="s">
        <v>202</v>
      </c>
      <c r="E150" s="133"/>
      <c r="F150" s="103">
        <f>F154</f>
        <v>336</v>
      </c>
    </row>
    <row r="151" spans="1:6" ht="13.5" customHeight="1">
      <c r="A151" s="251"/>
      <c r="B151" s="436" t="s">
        <v>199</v>
      </c>
      <c r="C151" s="150"/>
      <c r="D151" s="129"/>
      <c r="E151" s="136"/>
      <c r="F151" s="104"/>
    </row>
    <row r="152" spans="1:6" ht="13.5" customHeight="1">
      <c r="A152" s="251"/>
      <c r="B152" s="316" t="s">
        <v>200</v>
      </c>
      <c r="C152" s="150"/>
      <c r="D152" s="129"/>
      <c r="E152" s="136"/>
      <c r="F152" s="104"/>
    </row>
    <row r="153" spans="1:6" ht="13.5" customHeight="1">
      <c r="A153" s="252"/>
      <c r="B153" s="308" t="s">
        <v>201</v>
      </c>
      <c r="C153" s="32"/>
      <c r="D153" s="33"/>
      <c r="E153" s="24"/>
      <c r="F153" s="102"/>
    </row>
    <row r="154" spans="1:7" ht="13.5" customHeight="1">
      <c r="A154" s="253" t="s">
        <v>217</v>
      </c>
      <c r="B154" s="404" t="s">
        <v>283</v>
      </c>
      <c r="C154" s="35" t="s">
        <v>32</v>
      </c>
      <c r="D154" s="36" t="s">
        <v>202</v>
      </c>
      <c r="E154" s="38">
        <v>200</v>
      </c>
      <c r="F154" s="94">
        <v>336</v>
      </c>
      <c r="G154" s="1"/>
    </row>
    <row r="155" spans="1:6" ht="13.5" customHeight="1" thickBot="1">
      <c r="A155" s="252"/>
      <c r="B155" s="337" t="s">
        <v>284</v>
      </c>
      <c r="C155" s="32"/>
      <c r="D155" s="33"/>
      <c r="E155" s="24"/>
      <c r="F155" s="297"/>
    </row>
    <row r="156" spans="1:6" ht="13.5" customHeight="1" hidden="1">
      <c r="A156" s="244" t="s">
        <v>190</v>
      </c>
      <c r="B156" s="397" t="s">
        <v>187</v>
      </c>
      <c r="C156" s="173" t="s">
        <v>32</v>
      </c>
      <c r="D156" s="47" t="s">
        <v>110</v>
      </c>
      <c r="E156" s="133"/>
      <c r="F156" s="82">
        <f>F160</f>
        <v>0</v>
      </c>
    </row>
    <row r="157" spans="1:6" ht="13.5" customHeight="1" hidden="1">
      <c r="A157" s="252"/>
      <c r="B157" s="308" t="s">
        <v>52</v>
      </c>
      <c r="C157" s="32"/>
      <c r="D157" s="33"/>
      <c r="E157" s="24"/>
      <c r="F157" s="99"/>
    </row>
    <row r="158" spans="1:6" ht="13.5" customHeight="1" hidden="1">
      <c r="A158" s="257" t="s">
        <v>188</v>
      </c>
      <c r="B158" s="403" t="s">
        <v>140</v>
      </c>
      <c r="C158" s="35" t="s">
        <v>32</v>
      </c>
      <c r="D158" s="38" t="s">
        <v>110</v>
      </c>
      <c r="E158" s="36">
        <v>240</v>
      </c>
      <c r="F158" s="105">
        <v>200</v>
      </c>
    </row>
    <row r="159" spans="1:6" ht="13.5" customHeight="1" hidden="1">
      <c r="A159" s="257" t="s">
        <v>189</v>
      </c>
      <c r="B159" s="312" t="s">
        <v>69</v>
      </c>
      <c r="C159" s="35" t="s">
        <v>32</v>
      </c>
      <c r="D159" s="38" t="s">
        <v>110</v>
      </c>
      <c r="E159" s="36">
        <v>240</v>
      </c>
      <c r="F159" s="105">
        <v>300</v>
      </c>
    </row>
    <row r="160" spans="1:6" ht="13.5" customHeight="1" hidden="1">
      <c r="A160" s="41" t="s">
        <v>191</v>
      </c>
      <c r="B160" s="404" t="s">
        <v>283</v>
      </c>
      <c r="C160" s="35" t="s">
        <v>32</v>
      </c>
      <c r="D160" s="38" t="s">
        <v>110</v>
      </c>
      <c r="E160" s="36">
        <v>200</v>
      </c>
      <c r="F160" s="84"/>
    </row>
    <row r="161" spans="1:6" ht="13.5" customHeight="1" hidden="1" thickBot="1">
      <c r="A161" s="258"/>
      <c r="B161" s="337" t="s">
        <v>284</v>
      </c>
      <c r="C161" s="32"/>
      <c r="D161" s="24"/>
      <c r="E161" s="33"/>
      <c r="F161" s="99"/>
    </row>
    <row r="162" spans="1:6" ht="13.5" customHeight="1" hidden="1" thickBot="1">
      <c r="A162" s="254" t="s">
        <v>235</v>
      </c>
      <c r="B162" s="377" t="s">
        <v>69</v>
      </c>
      <c r="C162" s="183" t="s">
        <v>32</v>
      </c>
      <c r="D162" s="255" t="s">
        <v>110</v>
      </c>
      <c r="E162" s="54">
        <v>244</v>
      </c>
      <c r="F162" s="85">
        <v>0</v>
      </c>
    </row>
    <row r="163" spans="1:6" ht="13.5" customHeight="1" hidden="1" thickBot="1">
      <c r="A163" s="254" t="s">
        <v>236</v>
      </c>
      <c r="B163" s="405" t="s">
        <v>69</v>
      </c>
      <c r="C163" s="183" t="s">
        <v>32</v>
      </c>
      <c r="D163" s="255" t="s">
        <v>111</v>
      </c>
      <c r="E163" s="54">
        <v>244</v>
      </c>
      <c r="F163" s="85">
        <v>0</v>
      </c>
    </row>
    <row r="164" spans="1:6" ht="13.5" customHeight="1">
      <c r="A164" s="437" t="s">
        <v>354</v>
      </c>
      <c r="B164" s="302" t="s">
        <v>156</v>
      </c>
      <c r="C164" s="173" t="s">
        <v>32</v>
      </c>
      <c r="D164" s="245" t="s">
        <v>112</v>
      </c>
      <c r="E164" s="132"/>
      <c r="F164" s="82">
        <f>F166</f>
        <v>2919</v>
      </c>
    </row>
    <row r="165" spans="1:6" ht="13.5" customHeight="1">
      <c r="A165" s="259"/>
      <c r="B165" s="300" t="s">
        <v>157</v>
      </c>
      <c r="C165" s="150"/>
      <c r="D165" s="136"/>
      <c r="E165" s="129"/>
      <c r="F165" s="106"/>
    </row>
    <row r="166" spans="1:7" ht="13.5" customHeight="1">
      <c r="A166" s="253" t="s">
        <v>355</v>
      </c>
      <c r="B166" s="404" t="s">
        <v>283</v>
      </c>
      <c r="C166" s="35" t="s">
        <v>32</v>
      </c>
      <c r="D166" s="36" t="s">
        <v>112</v>
      </c>
      <c r="E166" s="38">
        <v>200</v>
      </c>
      <c r="F166" s="117">
        <v>2919</v>
      </c>
      <c r="G166" s="1"/>
    </row>
    <row r="167" spans="1:6" ht="13.5" customHeight="1" thickBot="1">
      <c r="A167" s="345"/>
      <c r="B167" s="322" t="s">
        <v>284</v>
      </c>
      <c r="C167" s="183"/>
      <c r="D167" s="54"/>
      <c r="E167" s="255"/>
      <c r="F167" s="298"/>
    </row>
    <row r="168" spans="1:7" s="18" customFormat="1" ht="13.5" customHeight="1">
      <c r="A168" s="244" t="s">
        <v>356</v>
      </c>
      <c r="B168" s="307" t="s">
        <v>158</v>
      </c>
      <c r="C168" s="173" t="s">
        <v>32</v>
      </c>
      <c r="D168" s="245" t="s">
        <v>159</v>
      </c>
      <c r="E168" s="132"/>
      <c r="F168" s="82">
        <f>F171</f>
        <v>3000</v>
      </c>
      <c r="G168" s="441"/>
    </row>
    <row r="169" spans="1:6" s="18" customFormat="1" ht="13.5" customHeight="1">
      <c r="A169" s="260"/>
      <c r="B169" s="316" t="s">
        <v>160</v>
      </c>
      <c r="C169" s="150"/>
      <c r="D169" s="136"/>
      <c r="E169" s="129"/>
      <c r="F169" s="96"/>
    </row>
    <row r="170" spans="1:6" ht="13.5" customHeight="1">
      <c r="A170" s="260"/>
      <c r="B170" s="316" t="s">
        <v>161</v>
      </c>
      <c r="C170" s="150"/>
      <c r="D170" s="136"/>
      <c r="E170" s="129"/>
      <c r="F170" s="96"/>
    </row>
    <row r="171" spans="1:6" ht="13.5" customHeight="1">
      <c r="A171" s="261" t="s">
        <v>357</v>
      </c>
      <c r="B171" s="404" t="s">
        <v>283</v>
      </c>
      <c r="C171" s="35"/>
      <c r="D171" s="38"/>
      <c r="E171" s="36">
        <v>200</v>
      </c>
      <c r="F171" s="84">
        <v>3000</v>
      </c>
    </row>
    <row r="172" spans="1:6" ht="13.5" customHeight="1" thickBot="1">
      <c r="A172" s="347"/>
      <c r="B172" s="322" t="s">
        <v>284</v>
      </c>
      <c r="C172" s="183"/>
      <c r="D172" s="255"/>
      <c r="E172" s="54"/>
      <c r="F172" s="85"/>
    </row>
    <row r="173" spans="1:6" ht="13.5" customHeight="1">
      <c r="A173" s="244" t="s">
        <v>358</v>
      </c>
      <c r="B173" s="307" t="s">
        <v>162</v>
      </c>
      <c r="C173" s="143" t="s">
        <v>32</v>
      </c>
      <c r="D173" s="133" t="s">
        <v>113</v>
      </c>
      <c r="E173" s="132"/>
      <c r="F173" s="82">
        <f>F175</f>
        <v>9840</v>
      </c>
    </row>
    <row r="174" spans="1:6" ht="13.5" customHeight="1">
      <c r="A174" s="252"/>
      <c r="B174" s="308" t="s">
        <v>163</v>
      </c>
      <c r="C174" s="32"/>
      <c r="D174" s="24"/>
      <c r="E174" s="33"/>
      <c r="F174" s="97"/>
    </row>
    <row r="175" spans="1:6" ht="13.5" customHeight="1">
      <c r="A175" s="253" t="s">
        <v>359</v>
      </c>
      <c r="B175" s="404" t="s">
        <v>283</v>
      </c>
      <c r="C175" s="150"/>
      <c r="D175" s="136"/>
      <c r="E175" s="129"/>
      <c r="F175" s="84">
        <v>9840</v>
      </c>
    </row>
    <row r="176" spans="1:6" ht="13.5" customHeight="1" thickBot="1">
      <c r="A176" s="345"/>
      <c r="B176" s="322" t="s">
        <v>284</v>
      </c>
      <c r="C176" s="183"/>
      <c r="D176" s="255"/>
      <c r="E176" s="54"/>
      <c r="F176" s="85"/>
    </row>
    <row r="177" spans="1:6" ht="13.5" customHeight="1" hidden="1">
      <c r="A177" s="244" t="s">
        <v>239</v>
      </c>
      <c r="B177" s="307" t="s">
        <v>164</v>
      </c>
      <c r="C177" s="173" t="s">
        <v>32</v>
      </c>
      <c r="D177" s="245" t="s">
        <v>165</v>
      </c>
      <c r="E177" s="185"/>
      <c r="F177" s="82">
        <f>F179</f>
        <v>0</v>
      </c>
    </row>
    <row r="178" spans="1:6" ht="13.5" customHeight="1" hidden="1">
      <c r="A178" s="251"/>
      <c r="B178" s="316" t="s">
        <v>166</v>
      </c>
      <c r="C178" s="150"/>
      <c r="D178" s="129"/>
      <c r="E178" s="136"/>
      <c r="F178" s="97"/>
    </row>
    <row r="179" spans="1:6" ht="13.5" customHeight="1" hidden="1">
      <c r="A179" s="365" t="s">
        <v>240</v>
      </c>
      <c r="B179" s="404" t="s">
        <v>283</v>
      </c>
      <c r="C179" s="35" t="s">
        <v>32</v>
      </c>
      <c r="D179" s="36" t="s">
        <v>165</v>
      </c>
      <c r="E179" s="38">
        <v>200</v>
      </c>
      <c r="F179" s="84">
        <v>0</v>
      </c>
    </row>
    <row r="180" spans="1:6" ht="13.5" customHeight="1" hidden="1">
      <c r="A180" s="258"/>
      <c r="B180" s="337" t="s">
        <v>284</v>
      </c>
      <c r="C180" s="32"/>
      <c r="D180" s="33"/>
      <c r="E180" s="24"/>
      <c r="F180" s="99"/>
    </row>
    <row r="181" spans="1:6" ht="16.5" customHeight="1" hidden="1">
      <c r="A181" s="68" t="s">
        <v>241</v>
      </c>
      <c r="B181" s="337" t="s">
        <v>140</v>
      </c>
      <c r="C181" s="32" t="s">
        <v>32</v>
      </c>
      <c r="D181" s="24" t="s">
        <v>165</v>
      </c>
      <c r="E181" s="33">
        <v>244</v>
      </c>
      <c r="F181" s="99">
        <v>106</v>
      </c>
    </row>
    <row r="182" spans="1:6" ht="13.5" customHeight="1" hidden="1">
      <c r="A182" s="262" t="s">
        <v>242</v>
      </c>
      <c r="B182" s="312" t="s">
        <v>69</v>
      </c>
      <c r="C182" s="32" t="s">
        <v>32</v>
      </c>
      <c r="D182" s="24" t="s">
        <v>165</v>
      </c>
      <c r="E182" s="25">
        <v>244</v>
      </c>
      <c r="F182" s="99">
        <v>0</v>
      </c>
    </row>
    <row r="183" spans="1:6" ht="13.5" customHeight="1" hidden="1" thickBot="1">
      <c r="A183" s="41" t="s">
        <v>243</v>
      </c>
      <c r="B183" s="312" t="s">
        <v>114</v>
      </c>
      <c r="C183" s="150" t="s">
        <v>32</v>
      </c>
      <c r="D183" s="136" t="s">
        <v>165</v>
      </c>
      <c r="E183" s="130">
        <v>244</v>
      </c>
      <c r="F183" s="83">
        <v>92</v>
      </c>
    </row>
    <row r="184" spans="1:6" ht="13.5" customHeight="1" hidden="1" thickBot="1">
      <c r="A184" s="223" t="s">
        <v>244</v>
      </c>
      <c r="B184" s="313" t="s">
        <v>69</v>
      </c>
      <c r="C184" s="150" t="s">
        <v>32</v>
      </c>
      <c r="D184" s="129" t="s">
        <v>238</v>
      </c>
      <c r="E184" s="130">
        <v>244</v>
      </c>
      <c r="F184" s="83">
        <v>0</v>
      </c>
    </row>
    <row r="185" spans="1:6" ht="18.75" customHeight="1">
      <c r="A185" s="438" t="s">
        <v>13</v>
      </c>
      <c r="B185" s="398" t="s">
        <v>331</v>
      </c>
      <c r="C185" s="63" t="s">
        <v>332</v>
      </c>
      <c r="D185" s="64"/>
      <c r="E185" s="64"/>
      <c r="F185" s="263">
        <f>F186</f>
        <v>5556.5</v>
      </c>
    </row>
    <row r="186" spans="1:6" ht="13.5" customHeight="1">
      <c r="A186" s="376" t="s">
        <v>14</v>
      </c>
      <c r="B186" s="408" t="s">
        <v>34</v>
      </c>
      <c r="C186" s="44" t="s">
        <v>35</v>
      </c>
      <c r="D186" s="31"/>
      <c r="E186" s="374"/>
      <c r="F186" s="375">
        <f>F187+F194+F201</f>
        <v>5556.5</v>
      </c>
    </row>
    <row r="187" spans="1:6" ht="13.5" customHeight="1">
      <c r="A187" s="348" t="s">
        <v>89</v>
      </c>
      <c r="B187" s="311" t="s">
        <v>121</v>
      </c>
      <c r="C187" s="146" t="s">
        <v>35</v>
      </c>
      <c r="D187" s="27" t="s">
        <v>37</v>
      </c>
      <c r="E187" s="38"/>
      <c r="F187" s="117">
        <f>F190</f>
        <v>995</v>
      </c>
    </row>
    <row r="188" spans="1:6" ht="13.5" customHeight="1">
      <c r="A188" s="349"/>
      <c r="B188" s="316" t="s">
        <v>210</v>
      </c>
      <c r="C188" s="152"/>
      <c r="D188" s="29"/>
      <c r="E188" s="136"/>
      <c r="F188" s="96"/>
    </row>
    <row r="189" spans="1:6" ht="13.5" customHeight="1">
      <c r="A189" s="349"/>
      <c r="B189" s="316" t="s">
        <v>211</v>
      </c>
      <c r="C189" s="152"/>
      <c r="D189" s="29"/>
      <c r="E189" s="136"/>
      <c r="F189" s="96"/>
    </row>
    <row r="190" spans="1:6" ht="13.5" customHeight="1">
      <c r="A190" s="439" t="s">
        <v>90</v>
      </c>
      <c r="B190" s="326" t="s">
        <v>292</v>
      </c>
      <c r="C190" s="35" t="s">
        <v>35</v>
      </c>
      <c r="D190" s="36" t="s">
        <v>37</v>
      </c>
      <c r="E190" s="38">
        <v>600</v>
      </c>
      <c r="F190" s="432">
        <v>995</v>
      </c>
    </row>
    <row r="191" spans="1:6" ht="13.5" customHeight="1">
      <c r="A191" s="440"/>
      <c r="B191" s="327" t="s">
        <v>293</v>
      </c>
      <c r="C191" s="32"/>
      <c r="D191" s="33"/>
      <c r="E191" s="24"/>
      <c r="F191" s="371"/>
    </row>
    <row r="192" spans="1:6" ht="13.5" customHeight="1" hidden="1">
      <c r="A192" s="52" t="s">
        <v>226</v>
      </c>
      <c r="B192" s="326" t="s">
        <v>192</v>
      </c>
      <c r="C192" s="35" t="s">
        <v>35</v>
      </c>
      <c r="D192" s="36" t="s">
        <v>37</v>
      </c>
      <c r="E192" s="56" t="s">
        <v>209</v>
      </c>
      <c r="F192" s="87">
        <v>760</v>
      </c>
    </row>
    <row r="193" spans="1:6" ht="13.5" customHeight="1" hidden="1">
      <c r="A193" s="50"/>
      <c r="B193" s="327" t="s">
        <v>212</v>
      </c>
      <c r="C193" s="32"/>
      <c r="D193" s="33"/>
      <c r="E193" s="55"/>
      <c r="F193" s="88"/>
    </row>
    <row r="194" spans="1:6" ht="13.5" customHeight="1">
      <c r="A194" s="348" t="s">
        <v>360</v>
      </c>
      <c r="B194" s="311" t="s">
        <v>119</v>
      </c>
      <c r="C194" s="146" t="s">
        <v>35</v>
      </c>
      <c r="D194" s="27" t="s">
        <v>36</v>
      </c>
      <c r="E194" s="38"/>
      <c r="F194" s="117">
        <f>F196</f>
        <v>3391.5</v>
      </c>
    </row>
    <row r="195" spans="1:6" ht="13.5" customHeight="1">
      <c r="A195" s="134"/>
      <c r="B195" s="316" t="s">
        <v>229</v>
      </c>
      <c r="C195" s="152"/>
      <c r="D195" s="29"/>
      <c r="E195" s="136"/>
      <c r="F195" s="96"/>
    </row>
    <row r="196" spans="1:6" ht="13.5" customHeight="1">
      <c r="A196" s="176" t="s">
        <v>361</v>
      </c>
      <c r="B196" s="409" t="s">
        <v>292</v>
      </c>
      <c r="C196" s="35" t="s">
        <v>35</v>
      </c>
      <c r="D196" s="36" t="s">
        <v>36</v>
      </c>
      <c r="E196" s="38">
        <v>600</v>
      </c>
      <c r="F196" s="84">
        <v>3391.5</v>
      </c>
    </row>
    <row r="197" spans="1:6" ht="13.5" customHeight="1">
      <c r="A197" s="350"/>
      <c r="B197" s="410" t="s">
        <v>293</v>
      </c>
      <c r="C197" s="150"/>
      <c r="D197" s="33"/>
      <c r="E197" s="136"/>
      <c r="F197" s="99"/>
    </row>
    <row r="198" spans="1:6" ht="13.5" customHeight="1" hidden="1">
      <c r="A198" s="351" t="s">
        <v>131</v>
      </c>
      <c r="B198" s="403" t="s">
        <v>68</v>
      </c>
      <c r="C198" s="150" t="s">
        <v>35</v>
      </c>
      <c r="D198" s="33" t="s">
        <v>36</v>
      </c>
      <c r="E198" s="286">
        <v>244</v>
      </c>
      <c r="F198" s="105">
        <v>0</v>
      </c>
    </row>
    <row r="199" spans="1:6" ht="13.5" customHeight="1" hidden="1">
      <c r="A199" s="351" t="s">
        <v>227</v>
      </c>
      <c r="B199" s="403" t="s">
        <v>82</v>
      </c>
      <c r="C199" s="34" t="s">
        <v>35</v>
      </c>
      <c r="D199" s="14" t="s">
        <v>36</v>
      </c>
      <c r="E199" s="75">
        <v>244</v>
      </c>
      <c r="F199" s="105">
        <v>0</v>
      </c>
    </row>
    <row r="200" spans="1:6" ht="13.5" customHeight="1" hidden="1">
      <c r="A200" s="351" t="s">
        <v>228</v>
      </c>
      <c r="B200" s="403" t="s">
        <v>28</v>
      </c>
      <c r="C200" s="34" t="s">
        <v>35</v>
      </c>
      <c r="D200" s="14" t="s">
        <v>36</v>
      </c>
      <c r="E200" s="75">
        <v>244</v>
      </c>
      <c r="F200" s="105">
        <v>0</v>
      </c>
    </row>
    <row r="201" spans="1:6" ht="12.75" customHeight="1">
      <c r="A201" s="391" t="s">
        <v>362</v>
      </c>
      <c r="B201" s="311" t="s">
        <v>167</v>
      </c>
      <c r="C201" s="192" t="s">
        <v>35</v>
      </c>
      <c r="D201" s="15" t="s">
        <v>168</v>
      </c>
      <c r="E201" s="34"/>
      <c r="F201" s="116">
        <f>F202+F209+F215+F222</f>
        <v>1170</v>
      </c>
    </row>
    <row r="202" spans="1:6" ht="12.75" customHeight="1">
      <c r="A202" s="352" t="s">
        <v>363</v>
      </c>
      <c r="B202" s="312" t="s">
        <v>294</v>
      </c>
      <c r="C202" s="35" t="s">
        <v>35</v>
      </c>
      <c r="D202" s="38" t="s">
        <v>95</v>
      </c>
      <c r="E202" s="35"/>
      <c r="F202" s="117">
        <f>F205</f>
        <v>200</v>
      </c>
    </row>
    <row r="203" spans="1:6" ht="12.75" customHeight="1">
      <c r="A203" s="201"/>
      <c r="B203" s="313" t="s">
        <v>268</v>
      </c>
      <c r="C203" s="150"/>
      <c r="D203" s="136"/>
      <c r="E203" s="150"/>
      <c r="F203" s="96"/>
    </row>
    <row r="204" spans="1:6" ht="12.75" customHeight="1">
      <c r="A204" s="201"/>
      <c r="B204" s="313" t="s">
        <v>211</v>
      </c>
      <c r="C204" s="150"/>
      <c r="D204" s="136"/>
      <c r="E204" s="150"/>
      <c r="F204" s="96"/>
    </row>
    <row r="205" spans="1:6" ht="14.25" customHeight="1">
      <c r="A205" s="191" t="s">
        <v>364</v>
      </c>
      <c r="B205" s="326" t="s">
        <v>292</v>
      </c>
      <c r="C205" s="35" t="s">
        <v>35</v>
      </c>
      <c r="D205" s="38" t="s">
        <v>269</v>
      </c>
      <c r="E205" s="35" t="s">
        <v>295</v>
      </c>
      <c r="F205" s="84">
        <v>200</v>
      </c>
    </row>
    <row r="206" spans="1:6" ht="12.75" customHeight="1">
      <c r="A206" s="202"/>
      <c r="B206" s="327" t="s">
        <v>293</v>
      </c>
      <c r="C206" s="150"/>
      <c r="D206" s="136"/>
      <c r="E206" s="150"/>
      <c r="F206" s="83"/>
    </row>
    <row r="207" spans="1:6" ht="12.75" customHeight="1" hidden="1">
      <c r="A207" s="344" t="s">
        <v>230</v>
      </c>
      <c r="B207" s="409" t="s">
        <v>192</v>
      </c>
      <c r="C207" s="35" t="s">
        <v>35</v>
      </c>
      <c r="D207" s="38" t="s">
        <v>95</v>
      </c>
      <c r="E207" s="35" t="s">
        <v>209</v>
      </c>
      <c r="F207" s="83">
        <v>80</v>
      </c>
    </row>
    <row r="208" spans="1:6" ht="12.75" customHeight="1" hidden="1">
      <c r="A208" s="198"/>
      <c r="B208" s="410" t="s">
        <v>212</v>
      </c>
      <c r="C208" s="150"/>
      <c r="D208" s="136"/>
      <c r="E208" s="150"/>
      <c r="F208" s="83"/>
    </row>
    <row r="209" spans="1:6" ht="12.75" customHeight="1">
      <c r="A209" s="348" t="s">
        <v>365</v>
      </c>
      <c r="B209" s="328" t="s">
        <v>296</v>
      </c>
      <c r="C209" s="35" t="s">
        <v>35</v>
      </c>
      <c r="D209" s="38" t="s">
        <v>120</v>
      </c>
      <c r="E209" s="35"/>
      <c r="F209" s="84">
        <v>200</v>
      </c>
    </row>
    <row r="210" spans="1:6" ht="12.75" customHeight="1">
      <c r="A210" s="202"/>
      <c r="B210" s="317" t="s">
        <v>297</v>
      </c>
      <c r="C210" s="32"/>
      <c r="D210" s="24"/>
      <c r="E210" s="32"/>
      <c r="F210" s="99"/>
    </row>
    <row r="211" spans="1:6" ht="12.75" customHeight="1">
      <c r="A211" s="191" t="s">
        <v>366</v>
      </c>
      <c r="B211" s="326" t="s">
        <v>292</v>
      </c>
      <c r="C211" s="35" t="s">
        <v>35</v>
      </c>
      <c r="D211" s="38" t="s">
        <v>120</v>
      </c>
      <c r="E211" s="35" t="s">
        <v>295</v>
      </c>
      <c r="F211" s="84">
        <v>200</v>
      </c>
    </row>
    <row r="212" spans="1:6" ht="12.75" customHeight="1">
      <c r="A212" s="134"/>
      <c r="B212" s="327" t="s">
        <v>293</v>
      </c>
      <c r="C212" s="150"/>
      <c r="D212" s="136"/>
      <c r="E212" s="150"/>
      <c r="F212" s="83"/>
    </row>
    <row r="213" spans="1:6" ht="12.75" customHeight="1" hidden="1">
      <c r="A213" s="191" t="s">
        <v>270</v>
      </c>
      <c r="B213" s="325" t="s">
        <v>192</v>
      </c>
      <c r="C213" s="35" t="s">
        <v>35</v>
      </c>
      <c r="D213" s="38" t="s">
        <v>120</v>
      </c>
      <c r="E213" s="35" t="s">
        <v>209</v>
      </c>
      <c r="F213" s="83">
        <v>148</v>
      </c>
    </row>
    <row r="214" spans="1:6" ht="12.75" customHeight="1" hidden="1">
      <c r="A214" s="134"/>
      <c r="B214" s="325" t="s">
        <v>212</v>
      </c>
      <c r="C214" s="150"/>
      <c r="D214" s="136"/>
      <c r="E214" s="150"/>
      <c r="F214" s="83"/>
    </row>
    <row r="215" spans="1:6" ht="12.75" customHeight="1">
      <c r="A215" s="163" t="s">
        <v>367</v>
      </c>
      <c r="B215" s="328" t="s">
        <v>298</v>
      </c>
      <c r="C215" s="35" t="s">
        <v>35</v>
      </c>
      <c r="D215" s="38" t="s">
        <v>265</v>
      </c>
      <c r="E215" s="35"/>
      <c r="F215" s="84">
        <f>F218</f>
        <v>200</v>
      </c>
    </row>
    <row r="216" spans="1:6" ht="12.75" customHeight="1">
      <c r="A216" s="134"/>
      <c r="B216" s="329" t="s">
        <v>299</v>
      </c>
      <c r="C216" s="150"/>
      <c r="D216" s="136"/>
      <c r="E216" s="150"/>
      <c r="F216" s="83"/>
    </row>
    <row r="217" spans="1:6" ht="12.75" customHeight="1">
      <c r="A217" s="202"/>
      <c r="B217" s="330" t="s">
        <v>300</v>
      </c>
      <c r="C217" s="32"/>
      <c r="D217" s="24"/>
      <c r="E217" s="32"/>
      <c r="F217" s="99"/>
    </row>
    <row r="218" spans="1:6" ht="12.75" customHeight="1">
      <c r="A218" s="191" t="s">
        <v>323</v>
      </c>
      <c r="B218" s="326" t="s">
        <v>292</v>
      </c>
      <c r="C218" s="35" t="s">
        <v>35</v>
      </c>
      <c r="D218" s="38" t="s">
        <v>265</v>
      </c>
      <c r="E218" s="35" t="s">
        <v>295</v>
      </c>
      <c r="F218" s="84">
        <v>200</v>
      </c>
    </row>
    <row r="219" spans="1:6" ht="12.75" customHeight="1">
      <c r="A219" s="202"/>
      <c r="B219" s="327" t="s">
        <v>293</v>
      </c>
      <c r="C219" s="32"/>
      <c r="D219" s="136"/>
      <c r="E219" s="150"/>
      <c r="F219" s="83"/>
    </row>
    <row r="220" spans="1:6" ht="12.75" customHeight="1" hidden="1">
      <c r="A220" s="191" t="s">
        <v>271</v>
      </c>
      <c r="B220" s="326" t="s">
        <v>192</v>
      </c>
      <c r="C220" s="35" t="s">
        <v>35</v>
      </c>
      <c r="D220" s="38" t="s">
        <v>265</v>
      </c>
      <c r="E220" s="35" t="s">
        <v>209</v>
      </c>
      <c r="F220" s="83">
        <v>203</v>
      </c>
    </row>
    <row r="221" spans="1:6" ht="12.75" customHeight="1" hidden="1">
      <c r="A221" s="202"/>
      <c r="B221" s="327" t="s">
        <v>212</v>
      </c>
      <c r="C221" s="32"/>
      <c r="D221" s="136"/>
      <c r="E221" s="150"/>
      <c r="F221" s="83"/>
    </row>
    <row r="222" spans="1:6" ht="16.5" customHeight="1">
      <c r="A222" s="134" t="s">
        <v>368</v>
      </c>
      <c r="B222" s="331" t="s">
        <v>301</v>
      </c>
      <c r="C222" s="150" t="s">
        <v>35</v>
      </c>
      <c r="D222" s="38" t="s">
        <v>267</v>
      </c>
      <c r="E222" s="35"/>
      <c r="F222" s="84">
        <f>F226</f>
        <v>570</v>
      </c>
    </row>
    <row r="223" spans="1:6" ht="12.75" customHeight="1">
      <c r="A223" s="134"/>
      <c r="B223" s="332" t="s">
        <v>302</v>
      </c>
      <c r="C223" s="150"/>
      <c r="D223" s="136"/>
      <c r="E223" s="150"/>
      <c r="F223" s="83"/>
    </row>
    <row r="224" spans="1:6" ht="12.75" customHeight="1">
      <c r="A224" s="134"/>
      <c r="B224" s="332" t="s">
        <v>266</v>
      </c>
      <c r="C224" s="150"/>
      <c r="D224" s="136"/>
      <c r="E224" s="150"/>
      <c r="F224" s="83"/>
    </row>
    <row r="225" spans="1:6" ht="12.75" customHeight="1">
      <c r="A225" s="134"/>
      <c r="B225" s="332" t="s">
        <v>237</v>
      </c>
      <c r="C225" s="150"/>
      <c r="D225" s="136"/>
      <c r="E225" s="150"/>
      <c r="F225" s="83"/>
    </row>
    <row r="226" spans="1:6" ht="12.75" customHeight="1">
      <c r="A226" s="191" t="s">
        <v>369</v>
      </c>
      <c r="B226" s="326" t="s">
        <v>292</v>
      </c>
      <c r="C226" s="35" t="s">
        <v>35</v>
      </c>
      <c r="D226" s="38" t="s">
        <v>267</v>
      </c>
      <c r="E226" s="35" t="s">
        <v>295</v>
      </c>
      <c r="F226" s="84">
        <v>570</v>
      </c>
    </row>
    <row r="227" spans="1:6" ht="12.75" customHeight="1" thickBot="1">
      <c r="A227" s="203"/>
      <c r="B227" s="377" t="s">
        <v>293</v>
      </c>
      <c r="C227" s="183"/>
      <c r="D227" s="255"/>
      <c r="E227" s="183"/>
      <c r="F227" s="85"/>
    </row>
    <row r="228" spans="1:6" ht="12.75" customHeight="1" hidden="1">
      <c r="A228" s="168" t="s">
        <v>230</v>
      </c>
      <c r="B228" s="325" t="s">
        <v>192</v>
      </c>
      <c r="C228" s="150" t="s">
        <v>35</v>
      </c>
      <c r="D228" s="136" t="s">
        <v>168</v>
      </c>
      <c r="E228" s="150" t="s">
        <v>209</v>
      </c>
      <c r="F228" s="338">
        <v>500</v>
      </c>
    </row>
    <row r="229" spans="1:6" ht="12.75" customHeight="1" hidden="1" thickBot="1">
      <c r="A229" s="134"/>
      <c r="B229" s="325" t="s">
        <v>212</v>
      </c>
      <c r="C229" s="150"/>
      <c r="D229" s="136"/>
      <c r="E229" s="150"/>
      <c r="F229" s="338"/>
    </row>
    <row r="230" spans="1:6" ht="12.75" customHeight="1">
      <c r="A230" s="228" t="s">
        <v>319</v>
      </c>
      <c r="B230" s="307" t="s">
        <v>333</v>
      </c>
      <c r="C230" s="173" t="s">
        <v>334</v>
      </c>
      <c r="D230" s="133"/>
      <c r="E230" s="143"/>
      <c r="F230" s="82">
        <f>F231</f>
        <v>12555.6</v>
      </c>
    </row>
    <row r="231" spans="1:6" ht="12.75" customHeight="1">
      <c r="A231" s="378" t="s">
        <v>56</v>
      </c>
      <c r="B231" s="408" t="s">
        <v>53</v>
      </c>
      <c r="C231" s="192" t="s">
        <v>38</v>
      </c>
      <c r="D231" s="15"/>
      <c r="E231" s="15"/>
      <c r="F231" s="116">
        <f>F232+F237</f>
        <v>12555.6</v>
      </c>
    </row>
    <row r="232" spans="1:6" ht="12.75" customHeight="1">
      <c r="A232" s="288" t="s">
        <v>320</v>
      </c>
      <c r="B232" s="312" t="s">
        <v>303</v>
      </c>
      <c r="C232" s="76" t="s">
        <v>38</v>
      </c>
      <c r="D232" s="77" t="s">
        <v>171</v>
      </c>
      <c r="E232" s="77"/>
      <c r="F232" s="289">
        <f>F235</f>
        <v>50</v>
      </c>
    </row>
    <row r="233" spans="1:6" ht="12.75" customHeight="1">
      <c r="A233" s="171"/>
      <c r="B233" s="313" t="s">
        <v>304</v>
      </c>
      <c r="C233" s="59"/>
      <c r="D233" s="60"/>
      <c r="E233" s="58"/>
      <c r="F233" s="290"/>
    </row>
    <row r="234" spans="1:6" ht="12.75" customHeight="1">
      <c r="A234" s="171"/>
      <c r="B234" s="317" t="s">
        <v>54</v>
      </c>
      <c r="C234" s="59"/>
      <c r="D234" s="60"/>
      <c r="E234" s="58"/>
      <c r="F234" s="290"/>
    </row>
    <row r="235" spans="1:6" ht="12.75" customHeight="1">
      <c r="A235" s="163" t="s">
        <v>126</v>
      </c>
      <c r="B235" s="404" t="s">
        <v>283</v>
      </c>
      <c r="C235" s="76" t="s">
        <v>38</v>
      </c>
      <c r="D235" s="80" t="s">
        <v>171</v>
      </c>
      <c r="E235" s="77">
        <v>200</v>
      </c>
      <c r="F235" s="291">
        <v>50</v>
      </c>
    </row>
    <row r="236" spans="1:6" ht="13.5" customHeight="1" thickBot="1">
      <c r="A236" s="202"/>
      <c r="B236" s="337" t="s">
        <v>284</v>
      </c>
      <c r="C236" s="81"/>
      <c r="D236" s="78"/>
      <c r="E236" s="79"/>
      <c r="F236" s="292"/>
    </row>
    <row r="237" spans="1:6" ht="12.75" customHeight="1">
      <c r="A237" s="45" t="s">
        <v>371</v>
      </c>
      <c r="B237" s="333" t="s">
        <v>169</v>
      </c>
      <c r="C237" s="173" t="s">
        <v>38</v>
      </c>
      <c r="D237" s="47" t="s">
        <v>170</v>
      </c>
      <c r="E237" s="46"/>
      <c r="F237" s="82">
        <f>F240</f>
        <v>12505.6</v>
      </c>
    </row>
    <row r="238" spans="1:250" s="1" customFormat="1" ht="12.75" customHeight="1">
      <c r="A238" s="48"/>
      <c r="B238" s="316" t="s">
        <v>305</v>
      </c>
      <c r="C238" s="152"/>
      <c r="D238" s="29"/>
      <c r="E238" s="28"/>
      <c r="F238" s="83"/>
      <c r="G238" s="2"/>
      <c r="H238" s="6"/>
      <c r="I238" s="2"/>
      <c r="J238" s="21"/>
      <c r="K238" s="20"/>
      <c r="L238" s="19"/>
      <c r="M238" s="3"/>
      <c r="N238" s="6"/>
      <c r="O238" s="2"/>
      <c r="P238" s="6"/>
      <c r="Q238" s="2"/>
      <c r="R238" s="21"/>
      <c r="S238" s="20"/>
      <c r="T238" s="19"/>
      <c r="U238" s="3"/>
      <c r="V238" s="6"/>
      <c r="W238" s="2"/>
      <c r="X238" s="6"/>
      <c r="Y238" s="2"/>
      <c r="Z238" s="21"/>
      <c r="AA238" s="20"/>
      <c r="AB238" s="19"/>
      <c r="AC238" s="3"/>
      <c r="AD238" s="6"/>
      <c r="AE238" s="2"/>
      <c r="AF238" s="6"/>
      <c r="AG238" s="2"/>
      <c r="AH238" s="21"/>
      <c r="AI238" s="20"/>
      <c r="AJ238" s="19"/>
      <c r="AK238" s="3"/>
      <c r="AL238" s="6"/>
      <c r="AM238" s="2"/>
      <c r="AN238" s="6"/>
      <c r="AO238" s="2"/>
      <c r="AP238" s="21"/>
      <c r="AQ238" s="20"/>
      <c r="AR238" s="19"/>
      <c r="AS238" s="3"/>
      <c r="AT238" s="6"/>
      <c r="AU238" s="2"/>
      <c r="AV238" s="6"/>
      <c r="AW238" s="2"/>
      <c r="AX238" s="21"/>
      <c r="AY238" s="20"/>
      <c r="AZ238" s="19"/>
      <c r="BA238" s="3"/>
      <c r="BB238" s="6"/>
      <c r="BC238" s="2"/>
      <c r="BD238" s="6"/>
      <c r="BE238" s="2"/>
      <c r="BF238" s="21"/>
      <c r="BG238" s="20"/>
      <c r="BH238" s="19"/>
      <c r="BI238" s="3"/>
      <c r="BJ238" s="6"/>
      <c r="BK238" s="2"/>
      <c r="BL238" s="6"/>
      <c r="BM238" s="2"/>
      <c r="BN238" s="21"/>
      <c r="BO238" s="20"/>
      <c r="BP238" s="19"/>
      <c r="BQ238" s="3"/>
      <c r="BR238" s="6"/>
      <c r="BS238" s="2"/>
      <c r="BT238" s="6"/>
      <c r="BU238" s="2"/>
      <c r="BV238" s="21"/>
      <c r="BW238" s="20"/>
      <c r="BX238" s="19"/>
      <c r="BY238" s="3"/>
      <c r="BZ238" s="6"/>
      <c r="CA238" s="2"/>
      <c r="CB238" s="6"/>
      <c r="CC238" s="2"/>
      <c r="CD238" s="21"/>
      <c r="CE238" s="20"/>
      <c r="CF238" s="19"/>
      <c r="CG238" s="3"/>
      <c r="CH238" s="6"/>
      <c r="CI238" s="2"/>
      <c r="CJ238" s="6"/>
      <c r="CK238" s="2"/>
      <c r="CL238" s="21"/>
      <c r="CM238" s="20"/>
      <c r="CN238" s="19"/>
      <c r="CO238" s="3"/>
      <c r="CP238" s="6"/>
      <c r="CQ238" s="2"/>
      <c r="CR238" s="6"/>
      <c r="CS238" s="2"/>
      <c r="CT238" s="21"/>
      <c r="CU238" s="20"/>
      <c r="CV238" s="19"/>
      <c r="CW238" s="3"/>
      <c r="CX238" s="6"/>
      <c r="CY238" s="2"/>
      <c r="CZ238" s="6"/>
      <c r="DA238" s="2"/>
      <c r="DB238" s="21"/>
      <c r="DC238" s="20"/>
      <c r="DD238" s="19"/>
      <c r="DE238" s="3"/>
      <c r="DF238" s="6"/>
      <c r="DG238" s="2"/>
      <c r="DH238" s="6"/>
      <c r="DI238" s="2"/>
      <c r="DJ238" s="21"/>
      <c r="DK238" s="20"/>
      <c r="DL238" s="19"/>
      <c r="DM238" s="3"/>
      <c r="DN238" s="6"/>
      <c r="DO238" s="2"/>
      <c r="DP238" s="6"/>
      <c r="DQ238" s="2"/>
      <c r="DR238" s="21"/>
      <c r="DS238" s="20"/>
      <c r="DT238" s="19"/>
      <c r="DU238" s="3"/>
      <c r="DV238" s="6"/>
      <c r="DW238" s="2"/>
      <c r="DX238" s="6"/>
      <c r="DY238" s="2"/>
      <c r="DZ238" s="21"/>
      <c r="EA238" s="20"/>
      <c r="EB238" s="19"/>
      <c r="EC238" s="3"/>
      <c r="ED238" s="6"/>
      <c r="EE238" s="2"/>
      <c r="EF238" s="6"/>
      <c r="EG238" s="2"/>
      <c r="EH238" s="21"/>
      <c r="EI238" s="20"/>
      <c r="EJ238" s="19"/>
      <c r="EK238" s="3"/>
      <c r="EL238" s="6"/>
      <c r="EM238" s="2"/>
      <c r="EN238" s="6"/>
      <c r="EO238" s="2"/>
      <c r="EP238" s="21"/>
      <c r="EQ238" s="20"/>
      <c r="ER238" s="19"/>
      <c r="ES238" s="3"/>
      <c r="ET238" s="6"/>
      <c r="EU238" s="2"/>
      <c r="EV238" s="6"/>
      <c r="EW238" s="2"/>
      <c r="EX238" s="21"/>
      <c r="EY238" s="20"/>
      <c r="EZ238" s="19"/>
      <c r="FA238" s="3"/>
      <c r="FB238" s="6"/>
      <c r="FC238" s="2"/>
      <c r="FD238" s="6"/>
      <c r="FE238" s="2"/>
      <c r="FF238" s="21"/>
      <c r="FG238" s="20"/>
      <c r="FH238" s="19"/>
      <c r="FI238" s="3"/>
      <c r="FJ238" s="6"/>
      <c r="FK238" s="2"/>
      <c r="FL238" s="6"/>
      <c r="FM238" s="2"/>
      <c r="FN238" s="21"/>
      <c r="FO238" s="20"/>
      <c r="FP238" s="19"/>
      <c r="FQ238" s="3"/>
      <c r="FR238" s="6"/>
      <c r="FS238" s="2"/>
      <c r="FT238" s="6"/>
      <c r="FU238" s="2"/>
      <c r="FV238" s="21"/>
      <c r="FW238" s="20"/>
      <c r="FX238" s="19"/>
      <c r="FY238" s="3"/>
      <c r="FZ238" s="6"/>
      <c r="GA238" s="2"/>
      <c r="GB238" s="6"/>
      <c r="GC238" s="2"/>
      <c r="GD238" s="21"/>
      <c r="GE238" s="20"/>
      <c r="GF238" s="19"/>
      <c r="GG238" s="3"/>
      <c r="GH238" s="6"/>
      <c r="GI238" s="2"/>
      <c r="GJ238" s="6"/>
      <c r="GK238" s="2"/>
      <c r="GL238" s="21"/>
      <c r="GM238" s="20"/>
      <c r="GN238" s="19"/>
      <c r="GO238" s="3"/>
      <c r="GP238" s="6"/>
      <c r="GQ238" s="2"/>
      <c r="GR238" s="6"/>
      <c r="GS238" s="2"/>
      <c r="GT238" s="21"/>
      <c r="GU238" s="20"/>
      <c r="GV238" s="19"/>
      <c r="GW238" s="3"/>
      <c r="GX238" s="6"/>
      <c r="GY238" s="2"/>
      <c r="GZ238" s="6"/>
      <c r="HA238" s="2"/>
      <c r="HB238" s="21"/>
      <c r="HC238" s="20"/>
      <c r="HD238" s="19"/>
      <c r="HE238" s="3"/>
      <c r="HF238" s="6"/>
      <c r="HG238" s="2"/>
      <c r="HH238" s="6"/>
      <c r="HI238" s="2"/>
      <c r="HJ238" s="21"/>
      <c r="HK238" s="20"/>
      <c r="HL238" s="19"/>
      <c r="HM238" s="3"/>
      <c r="HN238" s="6"/>
      <c r="HO238" s="2"/>
      <c r="HP238" s="6"/>
      <c r="HQ238" s="2"/>
      <c r="HR238" s="21"/>
      <c r="HS238" s="20"/>
      <c r="HT238" s="19"/>
      <c r="HU238" s="3"/>
      <c r="HV238" s="6"/>
      <c r="HW238" s="2"/>
      <c r="HX238" s="6"/>
      <c r="HY238" s="2"/>
      <c r="HZ238" s="21"/>
      <c r="IA238" s="20"/>
      <c r="IB238" s="19"/>
      <c r="IC238" s="3"/>
      <c r="ID238" s="6"/>
      <c r="IE238" s="2"/>
      <c r="IF238" s="6"/>
      <c r="IG238" s="2"/>
      <c r="IH238" s="21"/>
      <c r="II238" s="20"/>
      <c r="IJ238" s="19"/>
      <c r="IK238" s="3"/>
      <c r="IL238" s="6"/>
      <c r="IM238" s="2"/>
      <c r="IN238" s="6"/>
      <c r="IO238" s="2"/>
      <c r="IP238" s="21"/>
    </row>
    <row r="239" spans="1:250" s="1" customFormat="1" ht="12.75" customHeight="1">
      <c r="A239" s="49"/>
      <c r="B239" s="308" t="s">
        <v>306</v>
      </c>
      <c r="C239" s="44"/>
      <c r="D239" s="31"/>
      <c r="E239" s="30"/>
      <c r="F239" s="99"/>
      <c r="G239" s="2"/>
      <c r="H239" s="6"/>
      <c r="I239" s="2"/>
      <c r="J239" s="22"/>
      <c r="K239" s="7"/>
      <c r="L239" s="19"/>
      <c r="M239" s="3"/>
      <c r="N239" s="6"/>
      <c r="O239" s="2"/>
      <c r="P239" s="6"/>
      <c r="Q239" s="2"/>
      <c r="R239" s="22"/>
      <c r="S239" s="7"/>
      <c r="T239" s="19"/>
      <c r="U239" s="3"/>
      <c r="V239" s="6"/>
      <c r="W239" s="2"/>
      <c r="X239" s="6"/>
      <c r="Y239" s="2"/>
      <c r="Z239" s="22"/>
      <c r="AA239" s="7"/>
      <c r="AB239" s="19"/>
      <c r="AC239" s="3"/>
      <c r="AD239" s="6"/>
      <c r="AE239" s="2"/>
      <c r="AF239" s="6"/>
      <c r="AG239" s="2"/>
      <c r="AH239" s="22"/>
      <c r="AI239" s="7"/>
      <c r="AJ239" s="19"/>
      <c r="AK239" s="3"/>
      <c r="AL239" s="6"/>
      <c r="AM239" s="2"/>
      <c r="AN239" s="6"/>
      <c r="AO239" s="2"/>
      <c r="AP239" s="22"/>
      <c r="AQ239" s="7"/>
      <c r="AR239" s="19"/>
      <c r="AS239" s="3"/>
      <c r="AT239" s="6"/>
      <c r="AU239" s="2"/>
      <c r="AV239" s="6"/>
      <c r="AW239" s="2"/>
      <c r="AX239" s="22"/>
      <c r="AY239" s="7"/>
      <c r="AZ239" s="19"/>
      <c r="BA239" s="3"/>
      <c r="BB239" s="6"/>
      <c r="BC239" s="2"/>
      <c r="BD239" s="6"/>
      <c r="BE239" s="2"/>
      <c r="BF239" s="22"/>
      <c r="BG239" s="7"/>
      <c r="BH239" s="19"/>
      <c r="BI239" s="3"/>
      <c r="BJ239" s="6"/>
      <c r="BK239" s="2"/>
      <c r="BL239" s="6"/>
      <c r="BM239" s="2"/>
      <c r="BN239" s="22"/>
      <c r="BO239" s="7"/>
      <c r="BP239" s="19"/>
      <c r="BQ239" s="3"/>
      <c r="BR239" s="6"/>
      <c r="BS239" s="2"/>
      <c r="BT239" s="6"/>
      <c r="BU239" s="2"/>
      <c r="BV239" s="22"/>
      <c r="BW239" s="7"/>
      <c r="BX239" s="19"/>
      <c r="BY239" s="3"/>
      <c r="BZ239" s="6"/>
      <c r="CA239" s="2"/>
      <c r="CB239" s="6"/>
      <c r="CC239" s="2"/>
      <c r="CD239" s="22"/>
      <c r="CE239" s="7"/>
      <c r="CF239" s="19"/>
      <c r="CG239" s="3"/>
      <c r="CH239" s="6"/>
      <c r="CI239" s="2"/>
      <c r="CJ239" s="6"/>
      <c r="CK239" s="2"/>
      <c r="CL239" s="22"/>
      <c r="CM239" s="7"/>
      <c r="CN239" s="19"/>
      <c r="CO239" s="3"/>
      <c r="CP239" s="6"/>
      <c r="CQ239" s="2"/>
      <c r="CR239" s="6"/>
      <c r="CS239" s="2"/>
      <c r="CT239" s="22"/>
      <c r="CU239" s="7"/>
      <c r="CV239" s="19"/>
      <c r="CW239" s="3"/>
      <c r="CX239" s="6"/>
      <c r="CY239" s="2"/>
      <c r="CZ239" s="6"/>
      <c r="DA239" s="2"/>
      <c r="DB239" s="22"/>
      <c r="DC239" s="7"/>
      <c r="DD239" s="19"/>
      <c r="DE239" s="3"/>
      <c r="DF239" s="6"/>
      <c r="DG239" s="2"/>
      <c r="DH239" s="6"/>
      <c r="DI239" s="2"/>
      <c r="DJ239" s="22"/>
      <c r="DK239" s="7"/>
      <c r="DL239" s="19"/>
      <c r="DM239" s="3"/>
      <c r="DN239" s="6"/>
      <c r="DO239" s="2"/>
      <c r="DP239" s="6"/>
      <c r="DQ239" s="2"/>
      <c r="DR239" s="22"/>
      <c r="DS239" s="7"/>
      <c r="DT239" s="19"/>
      <c r="DU239" s="3"/>
      <c r="DV239" s="6"/>
      <c r="DW239" s="2"/>
      <c r="DX239" s="6"/>
      <c r="DY239" s="2"/>
      <c r="DZ239" s="22"/>
      <c r="EA239" s="7"/>
      <c r="EB239" s="19"/>
      <c r="EC239" s="3"/>
      <c r="ED239" s="6"/>
      <c r="EE239" s="2"/>
      <c r="EF239" s="6"/>
      <c r="EG239" s="2"/>
      <c r="EH239" s="22"/>
      <c r="EI239" s="7"/>
      <c r="EJ239" s="19"/>
      <c r="EK239" s="3"/>
      <c r="EL239" s="6"/>
      <c r="EM239" s="2"/>
      <c r="EN239" s="6"/>
      <c r="EO239" s="2"/>
      <c r="EP239" s="22"/>
      <c r="EQ239" s="7"/>
      <c r="ER239" s="19"/>
      <c r="ES239" s="3"/>
      <c r="ET239" s="6"/>
      <c r="EU239" s="2"/>
      <c r="EV239" s="6"/>
      <c r="EW239" s="2"/>
      <c r="EX239" s="22"/>
      <c r="EY239" s="7"/>
      <c r="EZ239" s="19"/>
      <c r="FA239" s="3"/>
      <c r="FB239" s="6"/>
      <c r="FC239" s="2"/>
      <c r="FD239" s="6"/>
      <c r="FE239" s="2"/>
      <c r="FF239" s="22"/>
      <c r="FG239" s="7"/>
      <c r="FH239" s="19"/>
      <c r="FI239" s="3"/>
      <c r="FJ239" s="6"/>
      <c r="FK239" s="2"/>
      <c r="FL239" s="6"/>
      <c r="FM239" s="2"/>
      <c r="FN239" s="22"/>
      <c r="FO239" s="7"/>
      <c r="FP239" s="19"/>
      <c r="FQ239" s="3"/>
      <c r="FR239" s="6"/>
      <c r="FS239" s="2"/>
      <c r="FT239" s="6"/>
      <c r="FU239" s="2"/>
      <c r="FV239" s="22"/>
      <c r="FW239" s="7"/>
      <c r="FX239" s="19"/>
      <c r="FY239" s="3"/>
      <c r="FZ239" s="6"/>
      <c r="GA239" s="2"/>
      <c r="GB239" s="6"/>
      <c r="GC239" s="2"/>
      <c r="GD239" s="22"/>
      <c r="GE239" s="7"/>
      <c r="GF239" s="19"/>
      <c r="GG239" s="3"/>
      <c r="GH239" s="6"/>
      <c r="GI239" s="2"/>
      <c r="GJ239" s="6"/>
      <c r="GK239" s="2"/>
      <c r="GL239" s="22"/>
      <c r="GM239" s="7"/>
      <c r="GN239" s="19"/>
      <c r="GO239" s="3"/>
      <c r="GP239" s="6"/>
      <c r="GQ239" s="2"/>
      <c r="GR239" s="6"/>
      <c r="GS239" s="2"/>
      <c r="GT239" s="22"/>
      <c r="GU239" s="7"/>
      <c r="GV239" s="19"/>
      <c r="GW239" s="3"/>
      <c r="GX239" s="6"/>
      <c r="GY239" s="2"/>
      <c r="GZ239" s="6"/>
      <c r="HA239" s="2"/>
      <c r="HB239" s="22"/>
      <c r="HC239" s="7"/>
      <c r="HD239" s="19"/>
      <c r="HE239" s="3"/>
      <c r="HF239" s="6"/>
      <c r="HG239" s="2"/>
      <c r="HH239" s="6"/>
      <c r="HI239" s="2"/>
      <c r="HJ239" s="22"/>
      <c r="HK239" s="7"/>
      <c r="HL239" s="19"/>
      <c r="HM239" s="3"/>
      <c r="HN239" s="6"/>
      <c r="HO239" s="2"/>
      <c r="HP239" s="6"/>
      <c r="HQ239" s="2"/>
      <c r="HR239" s="22"/>
      <c r="HS239" s="7"/>
      <c r="HT239" s="19"/>
      <c r="HU239" s="3"/>
      <c r="HV239" s="6"/>
      <c r="HW239" s="2"/>
      <c r="HX239" s="6"/>
      <c r="HY239" s="2"/>
      <c r="HZ239" s="22"/>
      <c r="IA239" s="7"/>
      <c r="IB239" s="19"/>
      <c r="IC239" s="3"/>
      <c r="ID239" s="6"/>
      <c r="IE239" s="2"/>
      <c r="IF239" s="6"/>
      <c r="IG239" s="2"/>
      <c r="IH239" s="22"/>
      <c r="II239" s="7"/>
      <c r="IJ239" s="19"/>
      <c r="IK239" s="3"/>
      <c r="IL239" s="6"/>
      <c r="IM239" s="2"/>
      <c r="IN239" s="6"/>
      <c r="IO239" s="2"/>
      <c r="IP239" s="22"/>
    </row>
    <row r="240" spans="1:250" s="1" customFormat="1" ht="12.75" customHeight="1">
      <c r="A240" s="202" t="s">
        <v>372</v>
      </c>
      <c r="B240" s="308" t="s">
        <v>84</v>
      </c>
      <c r="C240" s="44" t="s">
        <v>38</v>
      </c>
      <c r="D240" s="31" t="s">
        <v>170</v>
      </c>
      <c r="E240" s="30"/>
      <c r="F240" s="86">
        <f>F241</f>
        <v>12505.6</v>
      </c>
      <c r="G240" s="2"/>
      <c r="H240" s="6"/>
      <c r="I240" s="2"/>
      <c r="J240" s="22"/>
      <c r="K240" s="7"/>
      <c r="L240" s="19"/>
      <c r="M240" s="3"/>
      <c r="N240" s="6"/>
      <c r="O240" s="2"/>
      <c r="P240" s="6"/>
      <c r="Q240" s="2"/>
      <c r="R240" s="22"/>
      <c r="S240" s="7"/>
      <c r="T240" s="19"/>
      <c r="U240" s="3"/>
      <c r="V240" s="6"/>
      <c r="W240" s="2"/>
      <c r="X240" s="6"/>
      <c r="Y240" s="2"/>
      <c r="Z240" s="22"/>
      <c r="AA240" s="7"/>
      <c r="AB240" s="19"/>
      <c r="AC240" s="3"/>
      <c r="AD240" s="6"/>
      <c r="AE240" s="2"/>
      <c r="AF240" s="6"/>
      <c r="AG240" s="2"/>
      <c r="AH240" s="22"/>
      <c r="AI240" s="7"/>
      <c r="AJ240" s="19"/>
      <c r="AK240" s="3"/>
      <c r="AL240" s="6"/>
      <c r="AM240" s="2"/>
      <c r="AN240" s="6"/>
      <c r="AO240" s="2"/>
      <c r="AP240" s="22"/>
      <c r="AQ240" s="7"/>
      <c r="AR240" s="19"/>
      <c r="AS240" s="3"/>
      <c r="AT240" s="6"/>
      <c r="AU240" s="2"/>
      <c r="AV240" s="6"/>
      <c r="AW240" s="2"/>
      <c r="AX240" s="22"/>
      <c r="AY240" s="7"/>
      <c r="AZ240" s="19"/>
      <c r="BA240" s="3"/>
      <c r="BB240" s="6"/>
      <c r="BC240" s="2"/>
      <c r="BD240" s="6"/>
      <c r="BE240" s="2"/>
      <c r="BF240" s="22"/>
      <c r="BG240" s="7"/>
      <c r="BH240" s="19"/>
      <c r="BI240" s="3"/>
      <c r="BJ240" s="6"/>
      <c r="BK240" s="2"/>
      <c r="BL240" s="6"/>
      <c r="BM240" s="2"/>
      <c r="BN240" s="22"/>
      <c r="BO240" s="7"/>
      <c r="BP240" s="19"/>
      <c r="BQ240" s="3"/>
      <c r="BR240" s="6"/>
      <c r="BS240" s="2"/>
      <c r="BT240" s="6"/>
      <c r="BU240" s="2"/>
      <c r="BV240" s="22"/>
      <c r="BW240" s="7"/>
      <c r="BX240" s="19"/>
      <c r="BY240" s="3"/>
      <c r="BZ240" s="6"/>
      <c r="CA240" s="2"/>
      <c r="CB240" s="6"/>
      <c r="CC240" s="2"/>
      <c r="CD240" s="22"/>
      <c r="CE240" s="7"/>
      <c r="CF240" s="19"/>
      <c r="CG240" s="3"/>
      <c r="CH240" s="6"/>
      <c r="CI240" s="2"/>
      <c r="CJ240" s="6"/>
      <c r="CK240" s="2"/>
      <c r="CL240" s="22"/>
      <c r="CM240" s="7"/>
      <c r="CN240" s="19"/>
      <c r="CO240" s="3"/>
      <c r="CP240" s="6"/>
      <c r="CQ240" s="2"/>
      <c r="CR240" s="6"/>
      <c r="CS240" s="2"/>
      <c r="CT240" s="22"/>
      <c r="CU240" s="7"/>
      <c r="CV240" s="19"/>
      <c r="CW240" s="3"/>
      <c r="CX240" s="6"/>
      <c r="CY240" s="2"/>
      <c r="CZ240" s="6"/>
      <c r="DA240" s="2"/>
      <c r="DB240" s="22"/>
      <c r="DC240" s="7"/>
      <c r="DD240" s="19"/>
      <c r="DE240" s="3"/>
      <c r="DF240" s="6"/>
      <c r="DG240" s="2"/>
      <c r="DH240" s="6"/>
      <c r="DI240" s="2"/>
      <c r="DJ240" s="22"/>
      <c r="DK240" s="7"/>
      <c r="DL240" s="19"/>
      <c r="DM240" s="3"/>
      <c r="DN240" s="6"/>
      <c r="DO240" s="2"/>
      <c r="DP240" s="6"/>
      <c r="DQ240" s="2"/>
      <c r="DR240" s="22"/>
      <c r="DS240" s="7"/>
      <c r="DT240" s="19"/>
      <c r="DU240" s="3"/>
      <c r="DV240" s="6"/>
      <c r="DW240" s="2"/>
      <c r="DX240" s="6"/>
      <c r="DY240" s="2"/>
      <c r="DZ240" s="22"/>
      <c r="EA240" s="7"/>
      <c r="EB240" s="19"/>
      <c r="EC240" s="3"/>
      <c r="ED240" s="6"/>
      <c r="EE240" s="2"/>
      <c r="EF240" s="6"/>
      <c r="EG240" s="2"/>
      <c r="EH240" s="22"/>
      <c r="EI240" s="7"/>
      <c r="EJ240" s="19"/>
      <c r="EK240" s="3"/>
      <c r="EL240" s="6"/>
      <c r="EM240" s="2"/>
      <c r="EN240" s="6"/>
      <c r="EO240" s="2"/>
      <c r="EP240" s="22"/>
      <c r="EQ240" s="7"/>
      <c r="ER240" s="19"/>
      <c r="ES240" s="3"/>
      <c r="ET240" s="6"/>
      <c r="EU240" s="2"/>
      <c r="EV240" s="6"/>
      <c r="EW240" s="2"/>
      <c r="EX240" s="22"/>
      <c r="EY240" s="7"/>
      <c r="EZ240" s="19"/>
      <c r="FA240" s="3"/>
      <c r="FB240" s="6"/>
      <c r="FC240" s="2"/>
      <c r="FD240" s="6"/>
      <c r="FE240" s="2"/>
      <c r="FF240" s="22"/>
      <c r="FG240" s="7"/>
      <c r="FH240" s="19"/>
      <c r="FI240" s="3"/>
      <c r="FJ240" s="6"/>
      <c r="FK240" s="2"/>
      <c r="FL240" s="6"/>
      <c r="FM240" s="2"/>
      <c r="FN240" s="22"/>
      <c r="FO240" s="7"/>
      <c r="FP240" s="19"/>
      <c r="FQ240" s="3"/>
      <c r="FR240" s="6"/>
      <c r="FS240" s="2"/>
      <c r="FT240" s="6"/>
      <c r="FU240" s="2"/>
      <c r="FV240" s="22"/>
      <c r="FW240" s="7"/>
      <c r="FX240" s="19"/>
      <c r="FY240" s="3"/>
      <c r="FZ240" s="6"/>
      <c r="GA240" s="2"/>
      <c r="GB240" s="6"/>
      <c r="GC240" s="2"/>
      <c r="GD240" s="22"/>
      <c r="GE240" s="7"/>
      <c r="GF240" s="19"/>
      <c r="GG240" s="3"/>
      <c r="GH240" s="6"/>
      <c r="GI240" s="2"/>
      <c r="GJ240" s="6"/>
      <c r="GK240" s="2"/>
      <c r="GL240" s="22"/>
      <c r="GM240" s="7"/>
      <c r="GN240" s="19"/>
      <c r="GO240" s="3"/>
      <c r="GP240" s="6"/>
      <c r="GQ240" s="2"/>
      <c r="GR240" s="6"/>
      <c r="GS240" s="2"/>
      <c r="GT240" s="22"/>
      <c r="GU240" s="7"/>
      <c r="GV240" s="19"/>
      <c r="GW240" s="3"/>
      <c r="GX240" s="6"/>
      <c r="GY240" s="2"/>
      <c r="GZ240" s="6"/>
      <c r="HA240" s="2"/>
      <c r="HB240" s="22"/>
      <c r="HC240" s="7"/>
      <c r="HD240" s="19"/>
      <c r="HE240" s="3"/>
      <c r="HF240" s="6"/>
      <c r="HG240" s="2"/>
      <c r="HH240" s="6"/>
      <c r="HI240" s="2"/>
      <c r="HJ240" s="22"/>
      <c r="HK240" s="7"/>
      <c r="HL240" s="19"/>
      <c r="HM240" s="3"/>
      <c r="HN240" s="6"/>
      <c r="HO240" s="2"/>
      <c r="HP240" s="6"/>
      <c r="HQ240" s="2"/>
      <c r="HR240" s="22"/>
      <c r="HS240" s="7"/>
      <c r="HT240" s="19"/>
      <c r="HU240" s="3"/>
      <c r="HV240" s="6"/>
      <c r="HW240" s="2"/>
      <c r="HX240" s="6"/>
      <c r="HY240" s="2"/>
      <c r="HZ240" s="22"/>
      <c r="IA240" s="7"/>
      <c r="IB240" s="19"/>
      <c r="IC240" s="3"/>
      <c r="ID240" s="6"/>
      <c r="IE240" s="2"/>
      <c r="IF240" s="6"/>
      <c r="IG240" s="2"/>
      <c r="IH240" s="22"/>
      <c r="II240" s="7"/>
      <c r="IJ240" s="19"/>
      <c r="IK240" s="3"/>
      <c r="IL240" s="6"/>
      <c r="IM240" s="2"/>
      <c r="IN240" s="6"/>
      <c r="IO240" s="2"/>
      <c r="IP240" s="22"/>
    </row>
    <row r="241" spans="1:6" ht="12.75" customHeight="1" thickBot="1">
      <c r="A241" s="199" t="s">
        <v>373</v>
      </c>
      <c r="B241" s="411" t="s">
        <v>292</v>
      </c>
      <c r="C241" s="183" t="s">
        <v>38</v>
      </c>
      <c r="D241" s="227" t="s">
        <v>170</v>
      </c>
      <c r="E241" s="422" t="s">
        <v>295</v>
      </c>
      <c r="F241" s="89">
        <v>12505.6</v>
      </c>
    </row>
    <row r="242" spans="1:6" ht="12.75" customHeight="1" hidden="1">
      <c r="A242" s="51"/>
      <c r="B242" s="410" t="s">
        <v>293</v>
      </c>
      <c r="C242" s="150"/>
      <c r="D242" s="129"/>
      <c r="E242" s="148"/>
      <c r="F242" s="83"/>
    </row>
    <row r="243" spans="1:6" ht="12.75" customHeight="1" hidden="1">
      <c r="A243" s="52" t="s">
        <v>232</v>
      </c>
      <c r="B243" s="326" t="s">
        <v>192</v>
      </c>
      <c r="C243" s="35" t="s">
        <v>38</v>
      </c>
      <c r="D243" s="43" t="s">
        <v>170</v>
      </c>
      <c r="E243" s="56" t="s">
        <v>209</v>
      </c>
      <c r="F243" s="105" t="e">
        <f>#REF!+#REF!</f>
        <v>#REF!</v>
      </c>
    </row>
    <row r="244" spans="1:6" ht="12.75" customHeight="1" hidden="1" thickBot="1">
      <c r="A244" s="50"/>
      <c r="B244" s="327" t="s">
        <v>212</v>
      </c>
      <c r="C244" s="32"/>
      <c r="D244" s="286"/>
      <c r="E244" s="55"/>
      <c r="F244" s="88"/>
    </row>
    <row r="245" spans="1:6" s="18" customFormat="1" ht="15" customHeight="1">
      <c r="A245" s="62" t="s">
        <v>57</v>
      </c>
      <c r="B245" s="412" t="s">
        <v>249</v>
      </c>
      <c r="C245" s="63" t="s">
        <v>250</v>
      </c>
      <c r="D245" s="64"/>
      <c r="E245" s="63"/>
      <c r="F245" s="263">
        <f>F246+F252</f>
        <v>9769.6</v>
      </c>
    </row>
    <row r="246" spans="1:6" s="18" customFormat="1" ht="12.75" customHeight="1">
      <c r="A246" s="65" t="s">
        <v>321</v>
      </c>
      <c r="B246" s="408" t="s">
        <v>248</v>
      </c>
      <c r="C246" s="34" t="s">
        <v>245</v>
      </c>
      <c r="D246" s="14"/>
      <c r="E246" s="34"/>
      <c r="F246" s="116">
        <f>F247</f>
        <v>566</v>
      </c>
    </row>
    <row r="247" spans="1:6" s="18" customFormat="1" ht="12.75" customHeight="1">
      <c r="A247" s="163" t="s">
        <v>105</v>
      </c>
      <c r="B247" s="312" t="s">
        <v>247</v>
      </c>
      <c r="C247" s="35" t="s">
        <v>245</v>
      </c>
      <c r="D247" s="38">
        <v>5050100</v>
      </c>
      <c r="E247" s="35"/>
      <c r="F247" s="84">
        <f>F249</f>
        <v>566</v>
      </c>
    </row>
    <row r="248" spans="1:6" s="18" customFormat="1" ht="12.75" customHeight="1">
      <c r="A248" s="202"/>
      <c r="B248" s="321" t="s">
        <v>246</v>
      </c>
      <c r="C248" s="32"/>
      <c r="D248" s="24"/>
      <c r="E248" s="32"/>
      <c r="F248" s="99"/>
    </row>
    <row r="249" spans="1:6" s="18" customFormat="1" ht="12.75" customHeight="1">
      <c r="A249" s="134" t="s">
        <v>374</v>
      </c>
      <c r="B249" s="334" t="s">
        <v>307</v>
      </c>
      <c r="C249" s="35" t="s">
        <v>245</v>
      </c>
      <c r="D249" s="38">
        <v>5050100</v>
      </c>
      <c r="E249" s="35" t="s">
        <v>308</v>
      </c>
      <c r="F249" s="84">
        <v>566</v>
      </c>
    </row>
    <row r="250" spans="1:6" s="18" customFormat="1" ht="15.75" customHeight="1" hidden="1">
      <c r="A250" s="66" t="s">
        <v>251</v>
      </c>
      <c r="B250" s="312" t="s">
        <v>252</v>
      </c>
      <c r="C250" s="35" t="s">
        <v>245</v>
      </c>
      <c r="D250" s="36">
        <v>5050100</v>
      </c>
      <c r="E250" s="56" t="s">
        <v>258</v>
      </c>
      <c r="F250" s="87">
        <v>175</v>
      </c>
    </row>
    <row r="251" spans="1:6" s="18" customFormat="1" ht="14.25" customHeight="1" hidden="1">
      <c r="A251" s="67"/>
      <c r="B251" s="317" t="s">
        <v>63</v>
      </c>
      <c r="C251" s="32"/>
      <c r="D251" s="33"/>
      <c r="E251" s="55"/>
      <c r="F251" s="88"/>
    </row>
    <row r="252" spans="1:6" s="18" customFormat="1" ht="12.75" customHeight="1">
      <c r="A252" s="339" t="s">
        <v>322</v>
      </c>
      <c r="B252" s="413" t="s">
        <v>75</v>
      </c>
      <c r="C252" s="192" t="s">
        <v>85</v>
      </c>
      <c r="D252" s="273"/>
      <c r="E252" s="15"/>
      <c r="F252" s="116">
        <f>F253+F263+F268</f>
        <v>9203.6</v>
      </c>
    </row>
    <row r="253" spans="1:6" ht="12.75" customHeight="1">
      <c r="A253" s="264" t="s">
        <v>234</v>
      </c>
      <c r="B253" s="311" t="s">
        <v>309</v>
      </c>
      <c r="C253" s="146" t="s">
        <v>85</v>
      </c>
      <c r="D253" s="146" t="s">
        <v>313</v>
      </c>
      <c r="E253" s="265"/>
      <c r="F253" s="117">
        <f>F257+F261</f>
        <v>2419.5</v>
      </c>
    </row>
    <row r="254" spans="1:6" ht="12.75" customHeight="1">
      <c r="A254" s="188"/>
      <c r="B254" s="316" t="s">
        <v>310</v>
      </c>
      <c r="C254" s="152"/>
      <c r="D254" s="152"/>
      <c r="E254" s="287"/>
      <c r="F254" s="106"/>
    </row>
    <row r="255" spans="1:6" ht="12.75" customHeight="1">
      <c r="A255" s="188"/>
      <c r="B255" s="316" t="s">
        <v>311</v>
      </c>
      <c r="C255" s="152"/>
      <c r="D255" s="152"/>
      <c r="E255" s="287"/>
      <c r="F255" s="106"/>
    </row>
    <row r="256" spans="1:6" ht="12" customHeight="1">
      <c r="A256" s="165"/>
      <c r="B256" s="308" t="s">
        <v>312</v>
      </c>
      <c r="C256" s="44"/>
      <c r="D256" s="159"/>
      <c r="E256" s="266"/>
      <c r="F256" s="97"/>
    </row>
    <row r="257" spans="1:6" ht="12" customHeight="1">
      <c r="A257" s="442" t="s">
        <v>381</v>
      </c>
      <c r="B257" s="303" t="s">
        <v>279</v>
      </c>
      <c r="C257" s="35" t="s">
        <v>85</v>
      </c>
      <c r="D257" s="146" t="s">
        <v>313</v>
      </c>
      <c r="E257" s="164">
        <v>100</v>
      </c>
      <c r="F257" s="84">
        <v>2266.5</v>
      </c>
    </row>
    <row r="258" spans="1:8" ht="12" customHeight="1">
      <c r="A258" s="344"/>
      <c r="B258" s="304" t="s">
        <v>281</v>
      </c>
      <c r="C258" s="152"/>
      <c r="D258" s="189"/>
      <c r="E258" s="287"/>
      <c r="F258" s="96"/>
      <c r="H258" s="135"/>
    </row>
    <row r="259" spans="1:8" ht="12" customHeight="1">
      <c r="A259" s="344"/>
      <c r="B259" s="305" t="s">
        <v>280</v>
      </c>
      <c r="C259" s="152"/>
      <c r="D259" s="189"/>
      <c r="E259" s="287"/>
      <c r="F259" s="96"/>
      <c r="H259" s="135"/>
    </row>
    <row r="260" spans="1:8" ht="12" customHeight="1">
      <c r="A260" s="193"/>
      <c r="B260" s="335" t="s">
        <v>282</v>
      </c>
      <c r="C260" s="44"/>
      <c r="D260" s="159"/>
      <c r="E260" s="266"/>
      <c r="F260" s="97"/>
      <c r="H260" s="135"/>
    </row>
    <row r="261" spans="1:8" ht="13.5" customHeight="1">
      <c r="A261" s="443" t="s">
        <v>382</v>
      </c>
      <c r="B261" s="404" t="s">
        <v>283</v>
      </c>
      <c r="C261" s="35" t="s">
        <v>85</v>
      </c>
      <c r="D261" s="146" t="s">
        <v>313</v>
      </c>
      <c r="E261" s="170">
        <v>200</v>
      </c>
      <c r="F261" s="84">
        <v>153</v>
      </c>
      <c r="H261" s="285"/>
    </row>
    <row r="262" spans="1:6" ht="13.5" customHeight="1">
      <c r="A262" s="340"/>
      <c r="B262" s="337" t="s">
        <v>284</v>
      </c>
      <c r="C262" s="32"/>
      <c r="D262" s="30"/>
      <c r="E262" s="179"/>
      <c r="F262" s="97"/>
    </row>
    <row r="263" spans="1:6" ht="13.5" customHeight="1">
      <c r="A263" s="267" t="s">
        <v>375</v>
      </c>
      <c r="B263" s="311" t="s">
        <v>309</v>
      </c>
      <c r="C263" s="27">
        <v>1004</v>
      </c>
      <c r="D263" s="27" t="s">
        <v>314</v>
      </c>
      <c r="E263" s="249"/>
      <c r="F263" s="106">
        <f>F267</f>
        <v>4919.3</v>
      </c>
    </row>
    <row r="264" spans="1:6" ht="13.5" customHeight="1">
      <c r="A264" s="268"/>
      <c r="B264" s="316" t="s">
        <v>315</v>
      </c>
      <c r="C264" s="29"/>
      <c r="D264" s="29"/>
      <c r="E264" s="247"/>
      <c r="F264" s="96"/>
    </row>
    <row r="265" spans="1:6" ht="13.5" customHeight="1">
      <c r="A265" s="268"/>
      <c r="B265" s="414" t="s">
        <v>316</v>
      </c>
      <c r="C265" s="29"/>
      <c r="D265" s="29"/>
      <c r="E265" s="247"/>
      <c r="F265" s="96"/>
    </row>
    <row r="266" spans="1:6" ht="13.5" customHeight="1">
      <c r="A266" s="268"/>
      <c r="B266" s="415" t="s">
        <v>317</v>
      </c>
      <c r="C266" s="29"/>
      <c r="D266" s="29"/>
      <c r="E266" s="247"/>
      <c r="F266" s="96"/>
    </row>
    <row r="267" spans="1:6" s="16" customFormat="1" ht="13.5" customHeight="1">
      <c r="A267" s="341" t="s">
        <v>377</v>
      </c>
      <c r="B267" s="336" t="s">
        <v>307</v>
      </c>
      <c r="C267" s="36">
        <v>1004</v>
      </c>
      <c r="D267" s="27" t="s">
        <v>314</v>
      </c>
      <c r="E267" s="36">
        <v>300</v>
      </c>
      <c r="F267" s="84">
        <v>4919.3</v>
      </c>
    </row>
    <row r="268" spans="1:6" ht="13.5" customHeight="1">
      <c r="A268" s="342" t="s">
        <v>376</v>
      </c>
      <c r="B268" s="408" t="s">
        <v>98</v>
      </c>
      <c r="C268" s="15">
        <v>1004</v>
      </c>
      <c r="D268" s="27" t="s">
        <v>318</v>
      </c>
      <c r="E268" s="15"/>
      <c r="F268" s="116">
        <f>F269</f>
        <v>1864.8</v>
      </c>
    </row>
    <row r="269" spans="1:6" ht="13.5" customHeight="1" thickBot="1">
      <c r="A269" s="270" t="s">
        <v>378</v>
      </c>
      <c r="B269" s="336" t="s">
        <v>307</v>
      </c>
      <c r="C269" s="36">
        <v>1004</v>
      </c>
      <c r="D269" s="27" t="s">
        <v>318</v>
      </c>
      <c r="E269" s="43">
        <v>300</v>
      </c>
      <c r="F269" s="83">
        <v>1864.8</v>
      </c>
    </row>
    <row r="270" spans="1:6" ht="13.5" customHeight="1" hidden="1" thickBot="1">
      <c r="A270" s="52" t="s">
        <v>127</v>
      </c>
      <c r="B270" s="326" t="s">
        <v>69</v>
      </c>
      <c r="C270" s="40">
        <v>1004</v>
      </c>
      <c r="D270" s="40" t="s">
        <v>86</v>
      </c>
      <c r="E270" s="40">
        <v>598</v>
      </c>
      <c r="F270" s="94">
        <v>1268.1</v>
      </c>
    </row>
    <row r="271" spans="1:6" ht="13.5" customHeight="1">
      <c r="A271" s="272" t="s">
        <v>58</v>
      </c>
      <c r="B271" s="307" t="s">
        <v>55</v>
      </c>
      <c r="C271" s="173" t="s">
        <v>116</v>
      </c>
      <c r="D271" s="132"/>
      <c r="E271" s="133"/>
      <c r="F271" s="101">
        <f>F272</f>
        <v>2945</v>
      </c>
    </row>
    <row r="272" spans="1:6" ht="13.5" customHeight="1">
      <c r="A272" s="262" t="s">
        <v>59</v>
      </c>
      <c r="B272" s="416" t="s">
        <v>128</v>
      </c>
      <c r="C272" s="34" t="s">
        <v>81</v>
      </c>
      <c r="D272" s="269"/>
      <c r="E272" s="14"/>
      <c r="F272" s="105">
        <f>F273</f>
        <v>2945</v>
      </c>
    </row>
    <row r="273" spans="1:6" ht="13.5" customHeight="1">
      <c r="A273" s="223" t="s">
        <v>379</v>
      </c>
      <c r="B273" s="303" t="s">
        <v>172</v>
      </c>
      <c r="C273" s="35" t="s">
        <v>81</v>
      </c>
      <c r="D273" s="36" t="s">
        <v>173</v>
      </c>
      <c r="E273" s="38"/>
      <c r="F273" s="83">
        <f>F276</f>
        <v>2945</v>
      </c>
    </row>
    <row r="274" spans="1:6" ht="13.5" customHeight="1">
      <c r="A274" s="223"/>
      <c r="B274" s="337" t="s">
        <v>174</v>
      </c>
      <c r="C274" s="32"/>
      <c r="D274" s="33"/>
      <c r="E274" s="24"/>
      <c r="F274" s="96"/>
    </row>
    <row r="275" spans="1:6" ht="13.5" customHeight="1" hidden="1">
      <c r="A275" s="168" t="s">
        <v>233</v>
      </c>
      <c r="B275" s="317" t="s">
        <v>69</v>
      </c>
      <c r="C275" s="34" t="s">
        <v>81</v>
      </c>
      <c r="D275" s="14" t="s">
        <v>173</v>
      </c>
      <c r="E275" s="14">
        <v>244</v>
      </c>
      <c r="F275" s="295">
        <v>0</v>
      </c>
    </row>
    <row r="276" spans="1:6" ht="13.5" customHeight="1">
      <c r="A276" s="293" t="s">
        <v>226</v>
      </c>
      <c r="B276" s="409" t="s">
        <v>292</v>
      </c>
      <c r="C276" s="35" t="s">
        <v>81</v>
      </c>
      <c r="D276" s="36" t="s">
        <v>173</v>
      </c>
      <c r="E276" s="56" t="s">
        <v>295</v>
      </c>
      <c r="F276" s="94">
        <v>2945</v>
      </c>
    </row>
    <row r="277" spans="1:6" ht="13.5" customHeight="1" thickBot="1">
      <c r="A277" s="296"/>
      <c r="B277" s="417" t="s">
        <v>293</v>
      </c>
      <c r="C277" s="183"/>
      <c r="D277" s="54"/>
      <c r="E277" s="255"/>
      <c r="F277" s="297"/>
    </row>
    <row r="278" spans="1:6" ht="13.5" customHeight="1">
      <c r="A278" s="444">
        <v>10</v>
      </c>
      <c r="B278" s="300" t="s">
        <v>335</v>
      </c>
      <c r="C278" s="152" t="s">
        <v>336</v>
      </c>
      <c r="D278" s="29"/>
      <c r="E278" s="247"/>
      <c r="F278" s="380">
        <f>F279</f>
        <v>5499</v>
      </c>
    </row>
    <row r="279" spans="1:6" ht="13.5" customHeight="1">
      <c r="A279" s="15" t="s">
        <v>61</v>
      </c>
      <c r="B279" s="408" t="s">
        <v>60</v>
      </c>
      <c r="C279" s="192" t="s">
        <v>101</v>
      </c>
      <c r="D279" s="15"/>
      <c r="E279" s="192"/>
      <c r="F279" s="379">
        <f>F280</f>
        <v>5499</v>
      </c>
    </row>
    <row r="280" spans="1:6" ht="13.5" customHeight="1">
      <c r="A280" s="251" t="s">
        <v>74</v>
      </c>
      <c r="B280" s="324" t="s">
        <v>337</v>
      </c>
      <c r="C280" s="150" t="s">
        <v>101</v>
      </c>
      <c r="D280" s="129" t="s">
        <v>39</v>
      </c>
      <c r="E280" s="148"/>
      <c r="F280" s="83">
        <f>F282</f>
        <v>5499</v>
      </c>
    </row>
    <row r="281" spans="1:6" ht="13.5" customHeight="1">
      <c r="A281" s="251" t="s">
        <v>4</v>
      </c>
      <c r="B281" s="313" t="s">
        <v>338</v>
      </c>
      <c r="C281" s="150"/>
      <c r="D281" s="129"/>
      <c r="E281" s="148"/>
      <c r="F281" s="96"/>
    </row>
    <row r="282" spans="1:6" ht="13.5" customHeight="1">
      <c r="A282" s="253" t="s">
        <v>324</v>
      </c>
      <c r="B282" s="404" t="s">
        <v>283</v>
      </c>
      <c r="C282" s="35" t="s">
        <v>101</v>
      </c>
      <c r="D282" s="36" t="s">
        <v>39</v>
      </c>
      <c r="E282" s="56" t="s">
        <v>289</v>
      </c>
      <c r="F282" s="84">
        <v>5499</v>
      </c>
    </row>
    <row r="283" spans="1:6" ht="13.5" customHeight="1">
      <c r="A283" s="252"/>
      <c r="B283" s="337" t="s">
        <v>284</v>
      </c>
      <c r="C283" s="32"/>
      <c r="D283" s="33"/>
      <c r="E283" s="55"/>
      <c r="F283" s="97"/>
    </row>
    <row r="284" spans="1:6" ht="13.5" customHeight="1" hidden="1" thickBot="1">
      <c r="A284" s="274" t="s">
        <v>76</v>
      </c>
      <c r="B284" s="377" t="s">
        <v>69</v>
      </c>
      <c r="C284" s="225" t="s">
        <v>101</v>
      </c>
      <c r="D284" s="271" t="s">
        <v>39</v>
      </c>
      <c r="E284" s="275" t="s">
        <v>215</v>
      </c>
      <c r="F284" s="100">
        <v>1000</v>
      </c>
    </row>
    <row r="285" spans="1:6" ht="13.5" customHeight="1" thickBot="1">
      <c r="A285" s="353"/>
      <c r="B285" s="418" t="s">
        <v>15</v>
      </c>
      <c r="C285" s="9"/>
      <c r="D285" s="354"/>
      <c r="E285" s="355"/>
      <c r="F285" s="356">
        <f>F14+F61</f>
        <v>92090.70000000001</v>
      </c>
    </row>
    <row r="286" spans="2:6" ht="13.5" customHeight="1">
      <c r="B286" s="5"/>
      <c r="C286" s="4"/>
      <c r="D286" s="4"/>
      <c r="E286" s="4"/>
      <c r="F286" s="57"/>
    </row>
    <row r="287" spans="1:6" ht="12.75">
      <c r="A287" s="283"/>
      <c r="B287" s="10"/>
      <c r="C287" s="10"/>
      <c r="D287" s="10"/>
      <c r="E287" s="10"/>
      <c r="F287" s="283">
        <v>92090.7</v>
      </c>
    </row>
    <row r="288" ht="15">
      <c r="F288" s="57"/>
    </row>
    <row r="289" spans="2:6" ht="15">
      <c r="B289" s="447" t="s">
        <v>383</v>
      </c>
      <c r="C289" s="448"/>
      <c r="F289" t="s">
        <v>384</v>
      </c>
    </row>
    <row r="290" ht="14.25" customHeight="1">
      <c r="F290" s="284"/>
    </row>
  </sheetData>
  <sheetProtection/>
  <mergeCells count="7">
    <mergeCell ref="C5:F5"/>
    <mergeCell ref="B289:C289"/>
    <mergeCell ref="C1:F1"/>
    <mergeCell ref="C2:F2"/>
    <mergeCell ref="C3:F3"/>
    <mergeCell ref="B10:D10"/>
    <mergeCell ref="C4:F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Olga</cp:lastModifiedBy>
  <cp:lastPrinted>2014-12-15T14:19:08Z</cp:lastPrinted>
  <dcterms:created xsi:type="dcterms:W3CDTF">2008-11-20T11:14:02Z</dcterms:created>
  <dcterms:modified xsi:type="dcterms:W3CDTF">2014-12-22T11:31:53Z</dcterms:modified>
  <cp:category/>
  <cp:version/>
  <cp:contentType/>
  <cp:contentStatus/>
</cp:coreProperties>
</file>